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4\1S24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definedNames>
    <definedName name="A" localSheetId="2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0" i="15" l="1"/>
  <c r="B9" i="4" l="1"/>
  <c r="B10" i="5" s="1"/>
  <c r="B11" i="11" s="1"/>
</calcChain>
</file>

<file path=xl/sharedStrings.xml><?xml version="1.0" encoding="utf-8"?>
<sst xmlns="http://schemas.openxmlformats.org/spreadsheetml/2006/main" count="118" uniqueCount="109">
  <si>
    <t>M€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</si>
  <si>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</si>
  <si>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</si>
  <si>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</si>
  <si>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</si>
  <si>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</si>
  <si>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</si>
  <si>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</si>
  <si>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</si>
  <si>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</si>
  <si>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</si>
  <si>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</si>
  <si>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</si>
  <si>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</si>
  <si>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</si>
  <si>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</si>
  <si>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</si>
  <si>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</si>
  <si>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España</t>
  </si>
  <si>
    <t>América</t>
  </si>
  <si>
    <t>Europa</t>
  </si>
  <si>
    <t>Asia, Oriente Medio &amp; África</t>
  </si>
  <si>
    <t>1S24 (NIIF)</t>
  </si>
  <si>
    <t>1S24</t>
  </si>
  <si>
    <t>EBITDA</t>
  </si>
  <si>
    <t>Margen EBITDA %</t>
  </si>
  <si>
    <t>Margen Operativo</t>
  </si>
  <si>
    <t>Margen Operativo %</t>
  </si>
  <si>
    <t>EBIT</t>
  </si>
  <si>
    <t>Margen EBIT %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</si>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</sst>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70" fontId="29" fillId="2" borderId="6" xfId="0" applyNumberFormat="1" applyFont="1" applyFill="1" applyBorder="1" applyAlignment="1">
      <alignment horizontal="center" vertical="center"/>
    </xf>
    <xf numFmtId="3" fontId="20" fillId="2" borderId="0" xfId="0" applyNumberFormat="1" applyFont="1" applyFill="1"/>
    <xf numFmtId="166" fontId="3" fillId="3" borderId="0" xfId="0" applyNumberFormat="1" applyFont="1" applyFill="1"/>
    <xf numFmtId="166" fontId="0" fillId="3" borderId="0" xfId="0" applyNumberFormat="1" applyFill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3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438151</xdr:colOff>
      <xdr:row>0</xdr:row>
      <xdr:rowOff>25400</xdr:rowOff>
    </xdr:from>
    <xdr:to>
      <xdr:col>5</xdr:col>
      <xdr:colOff>895350</xdr:colOff>
      <xdr:row>2</xdr:row>
      <xdr:rowOff>85725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1" y="25400"/>
          <a:ext cx="1257299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4" customFormat="1" ht="23.5">
      <c r="A6" s="63"/>
      <c r="D6" s="149" t="s">
        <v>1</v>
      </c>
      <c r="E6" s="149"/>
    </row>
    <row r="7" spans="1:9" s="64" customFormat="1" ht="23.5">
      <c r="A7" s="63"/>
      <c r="B7" s="63"/>
      <c r="C7" s="63"/>
      <c r="D7" s="149" t="s">
        <v>22</v>
      </c>
      <c r="E7" s="149"/>
      <c r="F7" s="63"/>
      <c r="G7" s="63"/>
      <c r="H7" s="63"/>
      <c r="I7" s="63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37" sqref="C37"/>
    </sheetView>
  </sheetViews>
  <sheetFormatPr baseColWidth="10" defaultColWidth="0" defaultRowHeight="12.5" zeroHeight="1"/>
  <cols>
    <col min="1" max="1" width="6.81640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0" t="s">
        <v>2</v>
      </c>
      <c r="C5" s="150"/>
    </row>
    <row r="6" spans="2:6" s="34" customFormat="1">
      <c r="B6" s="33"/>
    </row>
    <row r="7" spans="2:6"/>
    <row r="8" spans="2:6"/>
    <row r="9" spans="2:6" ht="15.75" customHeight="1">
      <c r="B9" s="35"/>
      <c r="C9" s="61" t="s">
        <v>23</v>
      </c>
    </row>
    <row r="10" spans="2:6" ht="14" thickBot="1">
      <c r="B10" s="36"/>
      <c r="C10" s="85" t="s">
        <v>0</v>
      </c>
    </row>
    <row r="11" spans="2:6" ht="3.75" customHeight="1" thickTop="1">
      <c r="B11" s="37"/>
      <c r="C11" s="38"/>
    </row>
    <row r="12" spans="2:6" ht="15" customHeight="1">
      <c r="B12" s="65" t="s">
        <v>30</v>
      </c>
      <c r="C12" s="75">
        <v>2303.9683207546777</v>
      </c>
      <c r="D12" s="144"/>
      <c r="E12" s="134"/>
      <c r="F12" s="134"/>
    </row>
    <row r="13" spans="2:6" ht="15" customHeight="1">
      <c r="B13" s="66" t="s">
        <v>31</v>
      </c>
      <c r="C13" s="76">
        <v>34.912423936801218</v>
      </c>
      <c r="D13" s="144"/>
      <c r="E13" s="134"/>
      <c r="F13" s="134"/>
    </row>
    <row r="14" spans="2:6" ht="15" customHeight="1">
      <c r="B14" s="67" t="s">
        <v>32</v>
      </c>
      <c r="C14" s="77">
        <v>-778.37267962110832</v>
      </c>
      <c r="D14" s="144"/>
      <c r="E14" s="134"/>
      <c r="F14" s="134"/>
    </row>
    <row r="15" spans="2:6" ht="15" customHeight="1">
      <c r="B15" s="67" t="s">
        <v>33</v>
      </c>
      <c r="C15" s="77">
        <v>-1330.6345718043492</v>
      </c>
      <c r="D15" s="144"/>
      <c r="E15" s="134"/>
      <c r="F15" s="134"/>
    </row>
    <row r="16" spans="2:6" ht="15" customHeight="1">
      <c r="B16" s="66" t="s">
        <v>34</v>
      </c>
      <c r="C16" s="78">
        <v>1.5878372123100001E-2</v>
      </c>
      <c r="D16" s="144"/>
      <c r="E16" s="134"/>
      <c r="F16" s="134"/>
    </row>
    <row r="17" spans="2:6" ht="15" customHeight="1">
      <c r="B17" s="68" t="s">
        <v>35</v>
      </c>
      <c r="C17" s="79">
        <v>229.88937163814444</v>
      </c>
      <c r="D17" s="144"/>
      <c r="E17" s="134"/>
      <c r="F17" s="134"/>
    </row>
    <row r="18" spans="2:6" ht="15" customHeight="1">
      <c r="B18" s="66" t="s">
        <v>36</v>
      </c>
      <c r="C18" s="78">
        <v>-50.789978481024797</v>
      </c>
      <c r="D18" s="144"/>
      <c r="E18" s="134"/>
      <c r="F18" s="134"/>
    </row>
    <row r="19" spans="2:6" ht="15" customHeight="1">
      <c r="B19" s="69" t="s">
        <v>37</v>
      </c>
      <c r="C19" s="80">
        <v>179.09939315711964</v>
      </c>
      <c r="D19" s="144"/>
      <c r="E19" s="134"/>
      <c r="F19" s="134"/>
    </row>
    <row r="20" spans="2:6" ht="15" customHeight="1">
      <c r="B20" s="70" t="s">
        <v>38</v>
      </c>
      <c r="C20" s="116">
        <v>7.7735180446602076E-2</v>
      </c>
      <c r="D20" s="144"/>
      <c r="E20" s="134"/>
      <c r="F20" s="134"/>
    </row>
    <row r="21" spans="2:6" ht="15" customHeight="1">
      <c r="B21" s="65" t="s">
        <v>39</v>
      </c>
      <c r="C21" s="81">
        <v>-16.911405239010204</v>
      </c>
      <c r="D21" s="144"/>
      <c r="E21" s="134"/>
      <c r="F21" s="134"/>
    </row>
    <row r="22" spans="2:6" ht="15" customHeight="1">
      <c r="B22" s="66" t="s">
        <v>40</v>
      </c>
      <c r="C22" s="76">
        <v>-3.0053097900000001</v>
      </c>
      <c r="D22" s="144"/>
      <c r="E22" s="134"/>
      <c r="F22" s="134"/>
    </row>
    <row r="23" spans="2:6" ht="15" customHeight="1">
      <c r="B23" s="68" t="s">
        <v>41</v>
      </c>
      <c r="C23" s="79">
        <v>159.18267812810942</v>
      </c>
      <c r="D23" s="144"/>
      <c r="E23" s="134"/>
      <c r="F23" s="134"/>
    </row>
    <row r="24" spans="2:6" ht="15" customHeight="1" thickBot="1">
      <c r="B24" s="71" t="s">
        <v>42</v>
      </c>
      <c r="C24" s="82">
        <v>-43.622</v>
      </c>
      <c r="D24" s="144"/>
      <c r="E24" s="134"/>
      <c r="F24" s="134"/>
    </row>
    <row r="25" spans="2:6" ht="15.5" thickTop="1">
      <c r="B25" s="72" t="s">
        <v>43</v>
      </c>
      <c r="C25" s="83">
        <v>115.56067812810942</v>
      </c>
      <c r="D25" s="144"/>
      <c r="E25" s="134"/>
      <c r="F25" s="134"/>
    </row>
    <row r="26" spans="2:6" ht="15">
      <c r="B26" s="73" t="s">
        <v>44</v>
      </c>
      <c r="C26" s="78">
        <v>-1.1796307541798321</v>
      </c>
      <c r="D26" s="144"/>
      <c r="E26" s="134"/>
      <c r="F26" s="134"/>
    </row>
    <row r="27" spans="2:6" ht="15.5" thickBot="1">
      <c r="B27" s="74" t="s">
        <v>45</v>
      </c>
      <c r="C27" s="84">
        <v>114.38104737392959</v>
      </c>
      <c r="D27" s="144"/>
      <c r="E27" s="134"/>
      <c r="F27" s="134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5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D56"/>
  <sheetViews>
    <sheetView zoomScaleNormal="100" workbookViewId="0">
      <selection activeCell="G3" sqref="G1:XFD1048576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9" customWidth="1"/>
    <col min="6" max="6" width="13.54296875" style="3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2" t="s">
        <v>9</v>
      </c>
      <c r="B4" s="152"/>
      <c r="C4" s="152"/>
      <c r="D4" s="152"/>
      <c r="E4" s="152"/>
      <c r="F4" s="152"/>
    </row>
    <row r="5" spans="1:16384" s="43" customFormat="1" ht="15.75" customHeight="1">
      <c r="A5" s="152"/>
      <c r="B5" s="152"/>
      <c r="C5" s="152"/>
      <c r="D5" s="152"/>
      <c r="E5" s="152"/>
      <c r="F5" s="152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1" t="str">
        <f>+' PYG'!C9</f>
        <v>1S24</v>
      </c>
      <c r="C10" s="151"/>
      <c r="D10" s="151"/>
      <c r="E10" s="151"/>
      <c r="F10" s="151"/>
    </row>
    <row r="11" spans="1:16384" s="7" customFormat="1" ht="30.5" thickBot="1">
      <c r="A11" s="41"/>
      <c r="B11" s="112" t="s">
        <v>10</v>
      </c>
      <c r="C11" s="112" t="s">
        <v>11</v>
      </c>
      <c r="D11" s="112" t="s">
        <v>12</v>
      </c>
      <c r="E11" s="112" t="s">
        <v>8</v>
      </c>
      <c r="F11" s="112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1" t="s">
        <v>13</v>
      </c>
      <c r="B12" s="122">
        <v>3003.3309744241724</v>
      </c>
      <c r="C12" s="122">
        <v>819.85529534729392</v>
      </c>
      <c r="D12" s="122">
        <v>896.5619297879249</v>
      </c>
      <c r="E12" s="122">
        <v>2428.2192530341608</v>
      </c>
      <c r="F12" s="122">
        <v>7147.9674525935516</v>
      </c>
      <c r="G12" s="147"/>
      <c r="H12" s="147"/>
      <c r="I12" s="147"/>
      <c r="J12" s="147"/>
      <c r="K12" s="1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5" customFormat="1" ht="16" thickTop="1" thickBot="1">
      <c r="A13" s="121" t="s">
        <v>14</v>
      </c>
      <c r="B13" s="122">
        <v>493.37696010947246</v>
      </c>
      <c r="C13" s="122">
        <v>288.92398398312895</v>
      </c>
      <c r="D13" s="122">
        <v>152.67036604223986</v>
      </c>
      <c r="E13" s="122">
        <v>1745.8122240803771</v>
      </c>
      <c r="F13" s="122">
        <v>2680.7835342152184</v>
      </c>
      <c r="G13" s="147"/>
      <c r="H13" s="147"/>
      <c r="I13" s="147"/>
      <c r="J13" s="147"/>
      <c r="K13" s="147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5" customFormat="1" ht="16" thickTop="1" thickBot="1">
      <c r="A14" s="121" t="s">
        <v>15</v>
      </c>
      <c r="B14" s="122">
        <v>446.44420487644254</v>
      </c>
      <c r="C14" s="122">
        <v>206.62028729321213</v>
      </c>
      <c r="D14" s="122">
        <v>172.26832628509229</v>
      </c>
      <c r="E14" s="122">
        <v>1478.6355022928774</v>
      </c>
      <c r="F14" s="122">
        <v>2303.9683207476246</v>
      </c>
      <c r="G14" s="147"/>
      <c r="H14" s="147"/>
      <c r="I14" s="147"/>
      <c r="J14" s="147"/>
      <c r="K14" s="147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5" customFormat="1" ht="15.5" thickTop="1">
      <c r="A15" s="88" t="s">
        <v>24</v>
      </c>
      <c r="B15" s="86">
        <v>78.45626561987406</v>
      </c>
      <c r="C15" s="86">
        <v>32.093860147882182</v>
      </c>
      <c r="D15" s="86">
        <v>9.3967279994670321</v>
      </c>
      <c r="E15" s="86">
        <v>109.94251874352206</v>
      </c>
      <c r="F15" s="86">
        <v>229.88937251074537</v>
      </c>
      <c r="G15" s="147"/>
      <c r="H15" s="147"/>
      <c r="I15" s="147"/>
      <c r="J15" s="147"/>
      <c r="K15" s="147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5" customFormat="1" ht="15.5" thickBot="1">
      <c r="A16" s="89" t="s">
        <v>25</v>
      </c>
      <c r="B16" s="87">
        <v>0.17573588090719541</v>
      </c>
      <c r="C16" s="87">
        <v>0.1553277297612998</v>
      </c>
      <c r="D16" s="87">
        <v>5.4547044149695231E-2</v>
      </c>
      <c r="E16" s="87">
        <v>7.4354036930019171E-2</v>
      </c>
      <c r="F16" s="87">
        <v>0.1</v>
      </c>
      <c r="G16" s="147"/>
      <c r="H16" s="147"/>
      <c r="I16" s="147"/>
      <c r="J16" s="147"/>
      <c r="K16" s="147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5.5" thickTop="1">
      <c r="A17" s="88" t="s">
        <v>26</v>
      </c>
      <c r="B17" s="86">
        <v>72.094597266779815</v>
      </c>
      <c r="C17" s="86">
        <v>24.967258008857868</v>
      </c>
      <c r="D17" s="86">
        <v>8.1827453096109863</v>
      </c>
      <c r="E17" s="86">
        <v>104.36322227181422</v>
      </c>
      <c r="F17" s="86">
        <v>209.6078228570629</v>
      </c>
      <c r="G17" s="147"/>
      <c r="H17" s="147"/>
      <c r="I17" s="147"/>
      <c r="J17" s="147"/>
      <c r="K17" s="147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  <c r="XFB17" s="43"/>
      <c r="XFC17" s="43"/>
      <c r="XFD17" s="43"/>
    </row>
    <row r="18" spans="1:16384" s="31" customFormat="1" ht="15.5" thickBot="1">
      <c r="A18" s="89" t="s">
        <v>27</v>
      </c>
      <c r="B18" s="87">
        <v>0.16148624280324714</v>
      </c>
      <c r="C18" s="87">
        <v>0.12083643061354939</v>
      </c>
      <c r="D18" s="87">
        <v>4.7499998903275484E-2</v>
      </c>
      <c r="E18" s="87">
        <v>7.0580763217156076E-2</v>
      </c>
      <c r="F18" s="87">
        <v>9.0999999999999998E-2</v>
      </c>
      <c r="G18" s="147"/>
      <c r="H18" s="147"/>
      <c r="I18" s="147"/>
      <c r="J18" s="147"/>
      <c r="K18" s="147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  <c r="XFB18" s="43"/>
      <c r="XFC18" s="43"/>
      <c r="XFD18" s="43"/>
    </row>
    <row r="19" spans="1:16384" s="9" customFormat="1" ht="15.5" thickTop="1">
      <c r="A19" s="88" t="s">
        <v>28</v>
      </c>
      <c r="B19" s="86">
        <v>69.402662256428727</v>
      </c>
      <c r="C19" s="86">
        <v>24.508922336367501</v>
      </c>
      <c r="D19" s="86">
        <v>6.5249957934878324</v>
      </c>
      <c r="E19" s="86">
        <v>78.662813643436493</v>
      </c>
      <c r="F19" s="86">
        <v>179.09939402972057</v>
      </c>
      <c r="G19" s="147"/>
      <c r="H19" s="147"/>
      <c r="I19" s="147"/>
      <c r="J19" s="147"/>
      <c r="K19" s="147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spans="1:16384" s="9" customFormat="1" ht="15.5" thickBot="1">
      <c r="A20" s="119" t="s">
        <v>29</v>
      </c>
      <c r="B20" s="120">
        <v>0.15545651953447698</v>
      </c>
      <c r="C20" s="120">
        <v>0.11861817954781571</v>
      </c>
      <c r="D20" s="120">
        <v>3.787693265614836E-2</v>
      </c>
      <c r="E20" s="120">
        <v>5.3199597548859293E-2</v>
      </c>
      <c r="F20" s="120">
        <v>7.8E-2</v>
      </c>
      <c r="G20" s="147"/>
      <c r="H20" s="147"/>
      <c r="I20" s="147"/>
      <c r="J20" s="147"/>
      <c r="K20" s="147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  <c r="XFB20" s="43"/>
      <c r="XFC20" s="43"/>
      <c r="XFD20" s="43"/>
    </row>
    <row r="21" spans="1:16384" s="9" customFormat="1" ht="17.25" customHeight="1" thickTop="1" thickBot="1">
      <c r="A21" s="121" t="s">
        <v>16</v>
      </c>
      <c r="B21" s="145">
        <v>1.1051256903335076</v>
      </c>
      <c r="C21" s="145">
        <v>1.3983330861074679</v>
      </c>
      <c r="D21" s="145">
        <v>0.88623584691698265</v>
      </c>
      <c r="E21" s="145">
        <v>1.1806914018858579</v>
      </c>
      <c r="F21" s="145">
        <v>1.1635505185007575</v>
      </c>
      <c r="G21" s="147"/>
      <c r="H21" s="147"/>
      <c r="I21" s="147"/>
      <c r="J21" s="147"/>
      <c r="K21" s="1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s="9" customFormat="1" ht="16" thickTop="1" thickBot="1">
      <c r="A22" s="121" t="s">
        <v>17</v>
      </c>
      <c r="B22" s="145">
        <v>3.2572196861876703</v>
      </c>
      <c r="C22" s="145">
        <v>1.989802090582339</v>
      </c>
      <c r="D22" s="145">
        <v>2.3193869549480168</v>
      </c>
      <c r="E22" s="145">
        <v>0.83312968409405785</v>
      </c>
      <c r="F22" s="145">
        <v>1.5421026043952113</v>
      </c>
      <c r="G22" s="147"/>
      <c r="H22" s="147"/>
      <c r="I22" s="147"/>
      <c r="J22" s="147"/>
      <c r="K22" s="1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9" customFormat="1" ht="14.5" thickTop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pans="1:16384" s="9" customFormat="1" ht="15"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9" customFormat="1" ht="15">
      <c r="A25" s="25"/>
      <c r="B25" s="26"/>
      <c r="E25" s="8"/>
    </row>
    <row r="26" spans="1:16384" s="9" customFormat="1" ht="15">
      <c r="A26" s="29"/>
      <c r="B26" s="30"/>
      <c r="E26" s="12"/>
    </row>
    <row r="27" spans="1:16384" s="9" customFormat="1" ht="15">
      <c r="A27" s="16"/>
      <c r="B27" s="17"/>
      <c r="E27" s="12"/>
    </row>
    <row r="28" spans="1:16384" s="9" customFormat="1" ht="15">
      <c r="A28" s="18"/>
      <c r="B28" s="19"/>
      <c r="E28" s="13"/>
    </row>
    <row r="29" spans="1:16384" s="9" customFormat="1" ht="15">
      <c r="A29" s="18"/>
      <c r="B29" s="20"/>
      <c r="E29" s="14"/>
    </row>
    <row r="30" spans="1:16384" s="9" customFormat="1" ht="15">
      <c r="A30" s="21"/>
      <c r="B30" s="22"/>
      <c r="E30" s="8"/>
    </row>
    <row r="31" spans="1:16384" s="9" customFormat="1" ht="15">
      <c r="A31" s="23"/>
      <c r="B31" s="24"/>
      <c r="E31" s="11"/>
    </row>
    <row r="32" spans="1:16384" s="9" customFormat="1" ht="17.25" customHeight="1">
      <c r="A32" s="25"/>
      <c r="B32" s="26"/>
      <c r="E32" s="8"/>
    </row>
    <row r="33" spans="1:5" s="9" customFormat="1" ht="15">
      <c r="A33" s="23"/>
      <c r="B33" s="27"/>
      <c r="E33" s="15"/>
    </row>
    <row r="34" spans="1:5" s="9" customFormat="1" ht="15">
      <c r="A34" s="21"/>
      <c r="B34" s="28"/>
      <c r="E34" s="11"/>
    </row>
    <row r="35" spans="1:5" s="9" customFormat="1">
      <c r="A35" s="23"/>
      <c r="B35" s="27"/>
    </row>
    <row r="36" spans="1:5" s="9" customFormat="1">
      <c r="A36" s="21"/>
      <c r="B36" s="28"/>
      <c r="C36" s="28"/>
      <c r="D36" s="28"/>
    </row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3" t="s">
        <v>3</v>
      </c>
      <c r="B5" s="153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1" t="str">
        <f>+' PYG'!C9</f>
        <v>1S24</v>
      </c>
    </row>
    <row r="10" spans="1:4" ht="13" thickBot="1">
      <c r="A10" s="47"/>
      <c r="B10" s="85" t="s">
        <v>0</v>
      </c>
    </row>
    <row r="11" spans="1:4" ht="15" customHeight="1" thickTop="1">
      <c r="A11" s="67" t="s">
        <v>46</v>
      </c>
      <c r="B11" s="90">
        <v>112.52515835295605</v>
      </c>
      <c r="C11" s="143"/>
      <c r="D11" s="143"/>
    </row>
    <row r="12" spans="1:4" ht="15" customHeight="1">
      <c r="A12" s="67" t="s">
        <v>47</v>
      </c>
      <c r="B12" s="90">
        <v>10.566957700799236</v>
      </c>
      <c r="C12" s="143"/>
      <c r="D12" s="143"/>
    </row>
    <row r="13" spans="1:4" ht="15" customHeight="1">
      <c r="A13" s="67" t="s">
        <v>48</v>
      </c>
      <c r="B13" s="90">
        <v>123.32899999999999</v>
      </c>
      <c r="C13" s="143"/>
      <c r="D13" s="143"/>
    </row>
    <row r="14" spans="1:4" ht="15">
      <c r="A14" s="67" t="s">
        <v>49</v>
      </c>
      <c r="B14" s="90">
        <v>1020.6559999999999</v>
      </c>
      <c r="C14" s="143"/>
      <c r="D14" s="143"/>
    </row>
    <row r="15" spans="1:4" ht="15">
      <c r="A15" s="67" t="s">
        <v>50</v>
      </c>
      <c r="B15" s="90">
        <v>260.94571904705589</v>
      </c>
      <c r="C15" s="143"/>
      <c r="D15" s="143"/>
    </row>
    <row r="16" spans="1:4" ht="15">
      <c r="A16" s="67" t="s">
        <v>51</v>
      </c>
      <c r="B16" s="90">
        <v>447.609142926944</v>
      </c>
      <c r="C16" s="143"/>
      <c r="D16" s="143"/>
    </row>
    <row r="17" spans="1:4" ht="15">
      <c r="A17" s="73" t="s">
        <v>52</v>
      </c>
      <c r="B17" s="90">
        <v>90.802073162077022</v>
      </c>
      <c r="C17" s="143"/>
      <c r="D17" s="143"/>
    </row>
    <row r="18" spans="1:4" ht="15">
      <c r="A18" s="65" t="s">
        <v>53</v>
      </c>
      <c r="B18" s="91">
        <v>2066.4340511898322</v>
      </c>
      <c r="C18" s="143"/>
      <c r="D18" s="143"/>
    </row>
    <row r="19" spans="1:4" ht="15">
      <c r="A19" s="67" t="s">
        <v>54</v>
      </c>
      <c r="B19" s="90">
        <v>0.10794091000000014</v>
      </c>
      <c r="C19" s="143"/>
      <c r="D19" s="143"/>
    </row>
    <row r="20" spans="1:4" ht="15">
      <c r="A20" s="67" t="s">
        <v>55</v>
      </c>
      <c r="B20" s="90">
        <v>1862.8778704981892</v>
      </c>
      <c r="C20" s="143"/>
      <c r="D20" s="143"/>
    </row>
    <row r="21" spans="1:4" ht="15">
      <c r="A21" s="67" t="s">
        <v>56</v>
      </c>
      <c r="B21" s="90">
        <v>371.69428359964286</v>
      </c>
      <c r="C21" s="143"/>
      <c r="D21" s="143"/>
    </row>
    <row r="22" spans="1:4" ht="15">
      <c r="A22" s="67" t="s">
        <v>57</v>
      </c>
      <c r="B22" s="90">
        <v>488.50918664451461</v>
      </c>
      <c r="C22" s="143"/>
      <c r="D22" s="143"/>
    </row>
    <row r="23" spans="1:4" ht="15">
      <c r="A23" s="65" t="s">
        <v>58</v>
      </c>
      <c r="B23" s="94">
        <v>2723.1892816523468</v>
      </c>
      <c r="C23" s="143"/>
      <c r="D23" s="143"/>
    </row>
    <row r="24" spans="1:4" ht="15.5" thickBot="1">
      <c r="A24" s="97" t="s">
        <v>59</v>
      </c>
      <c r="B24" s="92">
        <v>4789.6233328421786</v>
      </c>
      <c r="C24" s="143"/>
      <c r="D24" s="143"/>
    </row>
    <row r="25" spans="1:4" ht="15">
      <c r="A25" s="67" t="s">
        <v>60</v>
      </c>
      <c r="B25" s="90">
        <v>1152.5649685753569</v>
      </c>
      <c r="C25" s="143"/>
      <c r="D25" s="143"/>
    </row>
    <row r="26" spans="1:4" ht="15">
      <c r="A26" s="73" t="s">
        <v>61</v>
      </c>
      <c r="B26" s="93">
        <v>-5.0510000000000002</v>
      </c>
      <c r="C26" s="143"/>
      <c r="D26" s="143"/>
    </row>
    <row r="27" spans="1:4" ht="15">
      <c r="A27" s="65" t="s">
        <v>62</v>
      </c>
      <c r="B27" s="94">
        <v>1147.513968575357</v>
      </c>
      <c r="C27" s="143"/>
      <c r="D27" s="143"/>
    </row>
    <row r="28" spans="1:4" ht="15.5" thickBot="1">
      <c r="A28" s="98" t="s">
        <v>63</v>
      </c>
      <c r="B28" s="95">
        <v>16.724729826991449</v>
      </c>
      <c r="C28" s="143"/>
      <c r="D28" s="143"/>
    </row>
    <row r="29" spans="1:4" ht="15.5" thickTop="1">
      <c r="A29" s="65" t="s">
        <v>64</v>
      </c>
      <c r="B29" s="94">
        <v>1164.2386984023485</v>
      </c>
      <c r="C29" s="143"/>
      <c r="D29" s="143"/>
    </row>
    <row r="30" spans="1:4" ht="15">
      <c r="A30" s="67" t="s">
        <v>65</v>
      </c>
      <c r="B30" s="90">
        <v>76.619</v>
      </c>
      <c r="C30" s="143"/>
      <c r="D30" s="143"/>
    </row>
    <row r="31" spans="1:4" ht="15">
      <c r="A31" s="67" t="s">
        <v>66</v>
      </c>
      <c r="B31" s="90">
        <v>348.64558339000007</v>
      </c>
      <c r="C31" s="143"/>
      <c r="D31" s="143"/>
    </row>
    <row r="32" spans="1:4" ht="15">
      <c r="A32" s="67" t="s">
        <v>67</v>
      </c>
      <c r="B32" s="90">
        <v>590.23260597074318</v>
      </c>
      <c r="C32" s="143"/>
      <c r="D32" s="143"/>
    </row>
    <row r="33" spans="1:4" ht="15">
      <c r="A33" s="67" t="s">
        <v>68</v>
      </c>
      <c r="B33" s="90">
        <v>47.273000000000003</v>
      </c>
      <c r="C33" s="143"/>
      <c r="D33" s="143"/>
    </row>
    <row r="34" spans="1:4" ht="15">
      <c r="A34" s="67" t="s">
        <v>69</v>
      </c>
      <c r="B34" s="90">
        <v>1.0267653043143179</v>
      </c>
      <c r="C34" s="143"/>
      <c r="D34" s="143"/>
    </row>
    <row r="35" spans="1:4" ht="15">
      <c r="A35" s="66" t="s">
        <v>70</v>
      </c>
      <c r="B35" s="93">
        <v>4.7228450017846839</v>
      </c>
      <c r="C35" s="143"/>
      <c r="D35" s="143"/>
    </row>
    <row r="36" spans="1:4" ht="15">
      <c r="A36" s="65" t="s">
        <v>71</v>
      </c>
      <c r="B36" s="94">
        <v>1068.5197996668421</v>
      </c>
      <c r="C36" s="143"/>
      <c r="D36" s="143"/>
    </row>
    <row r="37" spans="1:4" ht="15">
      <c r="A37" s="99" t="s">
        <v>72</v>
      </c>
      <c r="B37" s="90">
        <v>1.5799100000000001E-3</v>
      </c>
      <c r="C37" s="143"/>
      <c r="D37" s="143"/>
    </row>
    <row r="38" spans="1:4" ht="15">
      <c r="A38" s="67" t="s">
        <v>73</v>
      </c>
      <c r="B38" s="90">
        <v>233.13847558999998</v>
      </c>
      <c r="C38" s="143"/>
      <c r="D38" s="143"/>
    </row>
    <row r="39" spans="1:4" ht="15">
      <c r="A39" s="67" t="s">
        <v>74</v>
      </c>
      <c r="B39" s="90">
        <v>194.63295052725491</v>
      </c>
      <c r="C39" s="143"/>
      <c r="D39" s="143"/>
    </row>
    <row r="40" spans="1:4" ht="15">
      <c r="A40" s="67" t="s">
        <v>75</v>
      </c>
      <c r="B40" s="90">
        <v>1632.7061393379347</v>
      </c>
      <c r="C40" s="143"/>
      <c r="D40" s="143"/>
    </row>
    <row r="41" spans="1:4" ht="15">
      <c r="A41" s="67" t="s">
        <v>76</v>
      </c>
      <c r="B41" s="90">
        <v>496.38566760155555</v>
      </c>
      <c r="C41" s="143"/>
      <c r="D41" s="143"/>
    </row>
    <row r="42" spans="1:4" ht="15.5" thickBot="1">
      <c r="A42" s="100" t="s">
        <v>77</v>
      </c>
      <c r="B42" s="96">
        <v>2556.8648129667454</v>
      </c>
      <c r="C42" s="143"/>
      <c r="D42" s="143"/>
    </row>
    <row r="43" spans="1:4" ht="15.5" thickTop="1">
      <c r="A43" s="65" t="s">
        <v>78</v>
      </c>
      <c r="B43" s="94">
        <v>4789.6233110359362</v>
      </c>
      <c r="C43" s="143"/>
      <c r="D43" s="143"/>
    </row>
    <row r="44" spans="1:4" ht="14.25" customHeight="1">
      <c r="A44" s="67"/>
      <c r="B44" s="113"/>
      <c r="C44" s="143"/>
      <c r="D44" s="143"/>
    </row>
    <row r="45" spans="1:4" ht="15">
      <c r="A45" s="67" t="s">
        <v>73</v>
      </c>
      <c r="B45" s="113">
        <v>233.13847558999998</v>
      </c>
      <c r="C45" s="143"/>
      <c r="D45" s="143"/>
    </row>
    <row r="46" spans="1:4" ht="15">
      <c r="A46" s="67" t="s">
        <v>66</v>
      </c>
      <c r="B46" s="114">
        <v>348.64558339000007</v>
      </c>
      <c r="C46" s="143"/>
      <c r="D46" s="143"/>
    </row>
    <row r="47" spans="1:4" ht="15">
      <c r="A47" s="102" t="s">
        <v>79</v>
      </c>
      <c r="B47" s="113">
        <v>581.78405898000005</v>
      </c>
      <c r="C47" s="143"/>
      <c r="D47" s="143"/>
    </row>
    <row r="48" spans="1:4" ht="15">
      <c r="A48" s="67" t="s">
        <v>57</v>
      </c>
      <c r="B48" s="113">
        <v>-488.50918664451461</v>
      </c>
      <c r="C48" s="143"/>
      <c r="D48" s="143"/>
    </row>
    <row r="49" spans="1:4" ht="15.5" thickBot="1">
      <c r="A49" s="101" t="s">
        <v>80</v>
      </c>
      <c r="B49" s="115">
        <v>93.274872335485441</v>
      </c>
      <c r="C49" s="143"/>
      <c r="D49" s="143"/>
    </row>
    <row r="50" spans="1:4" ht="43.5" customHeight="1" thickTop="1">
      <c r="A50" s="117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zoomScale="85" zoomScaleNormal="85" workbookViewId="0">
      <selection activeCell="C6" sqref="C1:XFD1048576"/>
    </sheetView>
  </sheetViews>
  <sheetFormatPr baseColWidth="10" defaultColWidth="0" defaultRowHeight="14" zeroHeight="1"/>
  <cols>
    <col min="1" max="1" width="64.1796875" style="4" customWidth="1"/>
    <col min="2" max="2" width="11.81640625" style="32" customWidth="1"/>
    <col min="3" max="254" width="11.81640625" style="34" hidden="1"/>
    <col min="255" max="16381" width="25.1796875" style="34" hidden="1"/>
    <col min="16382" max="16382" width="13.54296875" style="34" hidden="1"/>
    <col min="16383" max="16384" width="25.1796875" style="34" hidden="1"/>
  </cols>
  <sheetData>
    <row r="1" spans="1:251 16382:16383" s="55" customFormat="1" ht="12.75" customHeight="1">
      <c r="A1" s="42"/>
      <c r="B1" s="5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XFB1" s="34"/>
      <c r="XFC1" s="34"/>
    </row>
    <row r="2" spans="1:251 16382:16383" s="55" customFormat="1" ht="8.25" customHeight="1">
      <c r="A2" s="42"/>
      <c r="B2" s="5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XFB2" s="34"/>
      <c r="XFC2" s="34"/>
    </row>
    <row r="3" spans="1:251 16382:16383" s="55" customFormat="1" ht="8.25" customHeight="1">
      <c r="A3" s="42"/>
      <c r="B3" s="5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XFB3" s="34"/>
      <c r="XFC3" s="34"/>
    </row>
    <row r="4" spans="1:251 16382:16383" s="55" customFormat="1" ht="8.25" customHeight="1">
      <c r="A4" s="42"/>
      <c r="B4" s="56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XFB4" s="34"/>
      <c r="XFC4" s="34"/>
    </row>
    <row r="5" spans="1:251 16382:16383" s="55" customFormat="1" ht="8.25" customHeight="1">
      <c r="A5" s="42"/>
      <c r="B5" s="5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XFB5" s="34"/>
      <c r="XFC5" s="34"/>
    </row>
    <row r="6" spans="1:251 16382:16383" s="135" customFormat="1" ht="21.75" customHeight="1">
      <c r="A6" s="153" t="s">
        <v>6</v>
      </c>
      <c r="B6" s="15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XFB6" s="34"/>
      <c r="XFC6" s="34"/>
    </row>
    <row r="7" spans="1:251 16382:16383" s="55" customFormat="1" ht="12.75" customHeight="1">
      <c r="A7" s="57"/>
      <c r="B7" s="5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XFB7" s="34"/>
      <c r="XFC7" s="34"/>
    </row>
    <row r="8" spans="1:251 16382:16383" s="55" customFormat="1" ht="12.75" customHeight="1">
      <c r="A8" s="50"/>
      <c r="B8" s="4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XFB8" s="34"/>
      <c r="XFC8" s="34"/>
    </row>
    <row r="9" spans="1:251 16382:16383" s="55" customFormat="1" ht="12.75" customHeight="1">
      <c r="A9" s="51"/>
      <c r="B9" s="4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XFB9" s="34"/>
      <c r="XFC9" s="34"/>
    </row>
    <row r="10" spans="1:251 16382:16383" s="55" customFormat="1" ht="15.75" customHeight="1">
      <c r="A10" s="39"/>
      <c r="B10" s="61" t="str">
        <f>'Balance de Situación'!B9</f>
        <v>1S24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XFB10" s="34"/>
      <c r="XFC10" s="34"/>
    </row>
    <row r="11" spans="1:251 16382:16383" s="136" customFormat="1" ht="13" thickBot="1">
      <c r="A11" s="52"/>
      <c r="B11" s="85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XFB11" s="34"/>
      <c r="XFC11" s="34"/>
    </row>
    <row r="12" spans="1:251 16382:16383" s="137" customFormat="1" ht="15.5" thickTop="1">
      <c r="A12" s="123" t="s">
        <v>41</v>
      </c>
      <c r="B12" s="103">
        <v>159.1826781281091</v>
      </c>
      <c r="C12" s="148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XFB12" s="34"/>
      <c r="XFC12" s="34"/>
    </row>
    <row r="13" spans="1:251 16382:16383" s="55" customFormat="1" ht="15">
      <c r="A13" s="123" t="s">
        <v>81</v>
      </c>
      <c r="B13" s="103"/>
      <c r="C13" s="14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XFB13" s="34"/>
      <c r="XFC13" s="34"/>
    </row>
    <row r="14" spans="1:251 16382:16383" s="138" customFormat="1" ht="15">
      <c r="A14" s="124" t="s">
        <v>82</v>
      </c>
      <c r="B14" s="104">
        <v>50.789978481024797</v>
      </c>
      <c r="C14" s="148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XFB14" s="34"/>
      <c r="XFC14" s="34"/>
    </row>
    <row r="15" spans="1:251 16382:16383" s="138" customFormat="1" ht="15">
      <c r="A15" s="124" t="s">
        <v>83</v>
      </c>
      <c r="B15" s="104">
        <v>-4.9710000000000001</v>
      </c>
      <c r="C15" s="14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XFB15" s="34"/>
      <c r="XFC15" s="34"/>
    </row>
    <row r="16" spans="1:251 16382:16383" s="55" customFormat="1" ht="15">
      <c r="A16" s="124" t="s">
        <v>84</v>
      </c>
      <c r="B16" s="104">
        <v>3.0049999999999999</v>
      </c>
      <c r="C16" s="14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XFB16" s="34"/>
      <c r="XFC16" s="34"/>
    </row>
    <row r="17" spans="1:16383" s="55" customFormat="1" ht="15">
      <c r="A17" s="124" t="s">
        <v>85</v>
      </c>
      <c r="B17" s="104">
        <v>16.911000000000001</v>
      </c>
      <c r="C17" s="14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</row>
    <row r="18" spans="1:16383" s="55" customFormat="1" ht="15">
      <c r="A18" s="123" t="s">
        <v>86</v>
      </c>
      <c r="B18" s="103">
        <v>0</v>
      </c>
      <c r="C18" s="14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 s="139" customFormat="1" ht="15">
      <c r="A19" s="125" t="s">
        <v>87</v>
      </c>
      <c r="B19" s="105">
        <v>224.9176566091339</v>
      </c>
      <c r="C19" s="148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</row>
    <row r="20" spans="1:16383" s="138" customFormat="1" ht="15">
      <c r="A20" s="124" t="s">
        <v>88</v>
      </c>
      <c r="B20" s="104">
        <v>-96.26164696545905</v>
      </c>
      <c r="C20" s="14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</row>
    <row r="21" spans="1:16383" s="55" customFormat="1" ht="15">
      <c r="A21" s="124" t="s">
        <v>89</v>
      </c>
      <c r="B21" s="104">
        <v>-133.65299999999999</v>
      </c>
      <c r="C21" s="14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</row>
    <row r="22" spans="1:16383" s="55" customFormat="1" ht="15">
      <c r="A22" s="124" t="s">
        <v>90</v>
      </c>
      <c r="B22" s="104">
        <v>160.4373380840363</v>
      </c>
      <c r="C22" s="14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</row>
    <row r="23" spans="1:16383" s="55" customFormat="1" ht="15">
      <c r="A23" s="125" t="s">
        <v>91</v>
      </c>
      <c r="B23" s="105">
        <v>-69.477308881422744</v>
      </c>
      <c r="C23" s="148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</row>
    <row r="24" spans="1:16383" s="140" customFormat="1" ht="15">
      <c r="A24" s="124" t="s">
        <v>92</v>
      </c>
      <c r="B24" s="104">
        <v>-9.5148191409342076</v>
      </c>
      <c r="C24" s="148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 s="138" customFormat="1" ht="15">
      <c r="A25" s="124" t="s">
        <v>93</v>
      </c>
      <c r="B25" s="104">
        <v>-5.8227429800000063</v>
      </c>
      <c r="C25" s="14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</row>
    <row r="26" spans="1:16383" s="55" customFormat="1" ht="15">
      <c r="A26" s="125" t="s">
        <v>94</v>
      </c>
      <c r="B26" s="105">
        <v>-15.337562120934214</v>
      </c>
      <c r="C26" s="14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</row>
    <row r="27" spans="1:16383" s="140" customFormat="1" ht="15">
      <c r="A27" s="126" t="s">
        <v>95</v>
      </c>
      <c r="B27" s="106">
        <v>-13.731819262395781</v>
      </c>
      <c r="C27" s="148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</row>
    <row r="28" spans="1:16383" s="141" customFormat="1" ht="15">
      <c r="A28" s="123" t="s">
        <v>96</v>
      </c>
      <c r="B28" s="103">
        <v>-16.401896000000001</v>
      </c>
      <c r="C28" s="14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</row>
    <row r="29" spans="1:16383" s="140" customFormat="1" ht="15.5" thickBot="1">
      <c r="A29" s="126" t="s">
        <v>97</v>
      </c>
      <c r="B29" s="106">
        <v>-41.066485999999998</v>
      </c>
      <c r="C29" s="14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</row>
    <row r="30" spans="1:16383" s="142" customFormat="1" ht="16.5" customHeight="1" thickTop="1" thickBot="1">
      <c r="A30" s="127" t="s">
        <v>98</v>
      </c>
      <c r="B30" s="107">
        <v>68.902584344381154</v>
      </c>
      <c r="C30" s="148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</row>
    <row r="31" spans="1:16383" s="55" customFormat="1" ht="13.5" customHeight="1" thickTop="1">
      <c r="A31" s="124" t="s">
        <v>99</v>
      </c>
      <c r="B31" s="104">
        <v>0</v>
      </c>
      <c r="C31" s="148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</row>
    <row r="32" spans="1:16383" s="55" customFormat="1" ht="15">
      <c r="A32" s="124" t="s">
        <v>100</v>
      </c>
      <c r="B32" s="104">
        <v>-18.460999000000001</v>
      </c>
      <c r="C32" s="148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</row>
    <row r="33" spans="1:16383" s="138" customFormat="1" ht="15">
      <c r="A33" s="124" t="s">
        <v>101</v>
      </c>
      <c r="B33" s="104">
        <v>-0.165194689980104</v>
      </c>
      <c r="C33" s="148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</row>
    <row r="34" spans="1:16383" s="138" customFormat="1" ht="15">
      <c r="A34" s="124" t="s">
        <v>102</v>
      </c>
      <c r="B34" s="104">
        <v>0</v>
      </c>
      <c r="C34" s="148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</row>
    <row r="35" spans="1:16383" s="138" customFormat="1" ht="15">
      <c r="A35" s="124" t="s">
        <v>103</v>
      </c>
      <c r="B35" s="104">
        <v>0</v>
      </c>
      <c r="C35" s="148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</row>
    <row r="36" spans="1:16383" s="138" customFormat="1" ht="15.5" thickBot="1">
      <c r="A36" s="124" t="s">
        <v>104</v>
      </c>
      <c r="B36" s="104">
        <v>-20.014188714180083</v>
      </c>
      <c r="C36" s="148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</row>
    <row r="37" spans="1:16383" s="138" customFormat="1" ht="16" thickTop="1" thickBot="1">
      <c r="A37" s="127" t="s">
        <v>105</v>
      </c>
      <c r="B37" s="107">
        <v>30.262201940220965</v>
      </c>
      <c r="C37" s="148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</row>
    <row r="38" spans="1:16383" s="138" customFormat="1" ht="15.5" thickTop="1">
      <c r="A38" s="128"/>
      <c r="B38" s="108"/>
      <c r="C38" s="148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</row>
    <row r="39" spans="1:16383" s="55" customFormat="1" ht="15">
      <c r="A39" s="123" t="s">
        <v>106</v>
      </c>
      <c r="B39" s="103">
        <v>106.8494660021845</v>
      </c>
      <c r="C39" s="148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  <c r="XFC39" s="34"/>
    </row>
    <row r="40" spans="1:16383" s="55" customFormat="1" ht="15">
      <c r="A40" s="124" t="s">
        <v>105</v>
      </c>
      <c r="B40" s="104">
        <v>-30.262201940220965</v>
      </c>
      <c r="C40" s="148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  <c r="XFC40" s="34"/>
    </row>
    <row r="41" spans="1:16383" s="140" customFormat="1" ht="15.5" thickBot="1">
      <c r="A41" s="124" t="s">
        <v>107</v>
      </c>
      <c r="B41" s="104">
        <v>16.687479681004504</v>
      </c>
      <c r="C41" s="14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  <c r="XFC41" s="34"/>
    </row>
    <row r="42" spans="1:16383" s="140" customFormat="1" ht="15.5" thickTop="1">
      <c r="A42" s="129" t="s">
        <v>108</v>
      </c>
      <c r="B42" s="109">
        <v>93.274743742968042</v>
      </c>
      <c r="C42" s="148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  <c r="XFC42" s="34"/>
    </row>
    <row r="43" spans="1:16383" s="140" customFormat="1" ht="15">
      <c r="A43" s="53"/>
      <c r="B43" s="5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  <c r="XFC43" s="34"/>
    </row>
    <row r="44" spans="1:16383" s="55" customFormat="1" ht="14.25" customHeight="1">
      <c r="A44" s="131"/>
      <c r="B44" s="4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  <c r="XFC44" s="34"/>
    </row>
    <row r="45" spans="1:16383"/>
    <row r="46" spans="1:16383"/>
    <row r="47" spans="1:16383"/>
    <row r="48" spans="1:16383"/>
    <row r="49"/>
    <row r="50"/>
    <row r="51"/>
    <row r="52"/>
    <row r="53"/>
    <row r="54" ht="14.25" hidden="1" customHeight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18"/>
  <sheetViews>
    <sheetView workbookViewId="0">
      <selection activeCell="A19" sqref="A19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81640625" style="1" hidden="1"/>
  </cols>
  <sheetData>
    <row r="1" spans="1:3" s="48" customFormat="1" ht="13.5"/>
    <row r="2" spans="1:3" s="48" customFormat="1" ht="13.5"/>
    <row r="3" spans="1:3" s="48" customFormat="1" ht="13.5"/>
    <row r="4" spans="1:3" s="48" customFormat="1" ht="13.5"/>
    <row r="5" spans="1:3" s="62" customFormat="1" ht="18.5">
      <c r="A5" s="153" t="s">
        <v>4</v>
      </c>
      <c r="B5" s="153"/>
    </row>
    <row r="6" spans="1:3" s="48" customFormat="1" ht="13.5"/>
    <row r="7" spans="1:3" s="45" customFormat="1" ht="13.5"/>
    <row r="8" spans="1:3" s="45" customFormat="1" ht="13.5"/>
    <row r="9" spans="1:3" s="45" customFormat="1" ht="13.5"/>
    <row r="10" spans="1:3" s="45" customFormat="1" ht="15">
      <c r="A10" s="58"/>
    </row>
    <row r="11" spans="1:3" s="45" customFormat="1" ht="15">
      <c r="A11" s="59"/>
      <c r="B11" s="61" t="str">
        <f>+'Cash Flow'!B10</f>
        <v>1S24</v>
      </c>
    </row>
    <row r="12" spans="1:3" s="60" customFormat="1" ht="11.5" thickBot="1">
      <c r="A12" s="47"/>
      <c r="B12" s="85" t="s">
        <v>0</v>
      </c>
    </row>
    <row r="13" spans="1:3" s="39" customFormat="1" ht="15.5" thickTop="1">
      <c r="A13" s="132" t="s">
        <v>18</v>
      </c>
      <c r="B13" s="118">
        <v>1162.6157650149098</v>
      </c>
      <c r="C13" s="146"/>
    </row>
    <row r="14" spans="1:3" s="39" customFormat="1" ht="15">
      <c r="A14" s="133" t="s">
        <v>19</v>
      </c>
      <c r="B14" s="111">
        <v>460.97630845881923</v>
      </c>
      <c r="C14" s="146"/>
    </row>
    <row r="15" spans="1:3" s="39" customFormat="1" ht="15">
      <c r="A15" s="133" t="s">
        <v>20</v>
      </c>
      <c r="B15" s="111">
        <v>471.52579226058435</v>
      </c>
      <c r="C15" s="146"/>
    </row>
    <row r="16" spans="1:3" s="39" customFormat="1" ht="15">
      <c r="A16" s="133" t="s">
        <v>21</v>
      </c>
      <c r="B16" s="111">
        <v>208.85045501331064</v>
      </c>
      <c r="C16" s="146"/>
    </row>
    <row r="17" spans="1:3" s="39" customFormat="1" ht="15.5" thickBot="1">
      <c r="A17" s="130" t="s">
        <v>7</v>
      </c>
      <c r="B17" s="110">
        <v>2303.9683207476241</v>
      </c>
      <c r="C17" s="146"/>
    </row>
    <row r="18" spans="1:3" s="9" customFormat="1" ht="43.5" customHeight="1" thickTop="1">
      <c r="A18" s="117"/>
      <c r="B18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2024-07-29T08:40:55Z</dcterms:modified>
</cp:coreProperties>
</file>