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ThisWorkbook"/>
  <mc:AlternateContent xmlns:mc="http://schemas.openxmlformats.org/markup-compatibility/2006">
    <mc:Choice Requires="x15">
      <x15ac:absPath xmlns:x15ac="http://schemas.microsoft.com/office/spreadsheetml/2010/11/ac" url="Z:\RESULTADOS TRIMESTRALES\2024\FY24\ENVÍO\"/>
    </mc:Choice>
  </mc:AlternateContent>
  <xr:revisionPtr revIDLastSave="0" documentId="13_ncr:1_{B7A4683C-62B4-4592-9F5B-7D7FE4263BD8}" xr6:coauthVersionLast="47" xr6:coauthVersionMax="47" xr10:uidLastSave="{00000000-0000-0000-0000-000000000000}"/>
  <bookViews>
    <workbookView xWindow="-6600" yWindow="-21720" windowWidth="38640" windowHeight="21120" activeTab="3" xr2:uid="{00000000-000D-0000-FFFF-FFFF00000000}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definedNames>
    <definedName name="A">#REF!</definedName>
    <definedName name="B">#REF!</definedName>
    <definedName name="ESPAÑOL">#REF!</definedName>
    <definedName name="INGLES">#REF!</definedName>
    <definedName name="_xlnm.Print_Area" localSheetId="1">' P&amp;L'!$B$1:$C$30</definedName>
    <definedName name="_xlnm.Print_Area" localSheetId="0">Index!$A$1:$H$39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2" l="1"/>
  <c r="B9" i="4"/>
  <c r="B10" i="5" s="1"/>
  <c r="B16" i="11" s="1"/>
</calcChain>
</file>

<file path=xl/sharedStrings.xml><?xml version="1.0" encoding="utf-8"?>
<sst xmlns="http://schemas.openxmlformats.org/spreadsheetml/2006/main" count="126" uniqueCount="118">
  <si>
    <t>€M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</si>
  <si>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</si>
  <si>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</si>
  <si>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</si>
  <si>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</si>
  <si>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</si>
  <si>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</si>
  <si>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</si>
  <si>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Profit &amp; Loss Account by Businesses</t>
  </si>
  <si>
    <t>Minsait</t>
  </si>
  <si>
    <t>Defence</t>
  </si>
  <si>
    <t>Air Traffic</t>
  </si>
  <si>
    <t>Mobility</t>
  </si>
  <si>
    <t>Spain</t>
  </si>
  <si>
    <t>America</t>
  </si>
  <si>
    <t>Europe</t>
  </si>
  <si>
    <t>Asia, Middle East &amp; Africa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</si>
  <si>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</si>
  <si>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</si>
  <si>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</si>
  <si>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</si>
  <si>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</si>
  <si>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</si>
  <si>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</si>
  <si>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</si>
  <si>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</si>
  <si>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</si>
  <si>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</si>
  <si>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</si>
  <si>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</si>
  <si>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</si>
  <si>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</si>
  <si>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</si>
  <si>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</si>
  <si>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</si>
  <si>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</si>
  <si>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</si>
  <si>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</si>
  <si>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</si>
  <si>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</si>
  <si>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</si>
  <si>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</si>
  <si>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</si>
  <si>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</si>
  <si>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</si>
  <si>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</si>
  <si>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</si>
  <si>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</si>
  <si>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</si>
  <si>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</si>
  <si>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</si>
  <si>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</si>
  <si>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</si>
  <si>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</si>
  <si>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</si>
  <si>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</si>
  <si>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</si>
  <si>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</si>
  <si>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</si>
  <si>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</si>
  <si>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</si>
  <si>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</si>
  <si>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</si>
  <si>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</si>
  <si>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</si>
  <si>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</si>
  <si>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</si>
  <si>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</si>
  <si>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</si>
  <si>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</si>
  <si>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</si>
  <si>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</si>
  <si>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</si>
  <si>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</si>
  <si>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</si>
  <si>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</si>
  <si>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</si>
  <si>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</si>
  <si>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</si>
  <si>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</si>
  <si>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</si>
  <si>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</si>
  <si>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</si>
  <si>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</si>
  <si>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</si>
  <si>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</si>
  <si>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</si>
  <si>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</si>
  <si>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</si>
  <si>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</si>
  <si>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</si>
  <si>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</si>
  <si>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</si>
  <si>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</si>
  <si>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</si>
  <si>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</si>
  <si>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>Backlog</t>
  </si>
  <si>
    <t>Net Order Intake</t>
  </si>
  <si>
    <t>Revenues</t>
  </si>
  <si>
    <t>EBITDA</t>
  </si>
  <si>
    <t>EBITDA Margin %</t>
  </si>
  <si>
    <t>Operating Margin</t>
  </si>
  <si>
    <t>Operating Margin %</t>
  </si>
  <si>
    <t>EBIT</t>
  </si>
  <si>
    <t>EBIT margin %</t>
  </si>
  <si>
    <t>Book-to-bill</t>
  </si>
  <si>
    <t>Backlog / Revs LTM</t>
  </si>
  <si>
    <t>2024 (IFRS)</t>
  </si>
  <si>
    <t>Effective transfer to held-for-sale</t>
  </si>
  <si>
    <t>Total Group Net Debt</t>
  </si>
  <si>
    <t>Net Debt before transfer to held-for-sale</t>
  </si>
  <si>
    <t>Cash &amp; cash equivalents at the beginning of the period</t>
  </si>
  <si>
    <t>Foreign exchange differences</t>
  </si>
  <si>
    <t>Increase (decrease) in borrowings</t>
  </si>
  <si>
    <t>Net change in cash and cash equivalents</t>
  </si>
  <si>
    <t>Ending balance of cash and cash equivalents</t>
  </si>
  <si>
    <t>Long term and current borrowings</t>
  </si>
  <si>
    <t>Final Net Debt (+) Net Cash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</si>
</sst>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;\(#,##0.0\)"/>
    <numFmt numFmtId="166" formatCode="#,##0.0_);\(#,##0.0\)"/>
    <numFmt numFmtId="167" formatCode="#,##0;\(#,##0\)"/>
    <numFmt numFmtId="168" formatCode="0.0%;\(0.0%\)"/>
    <numFmt numFmtId="169" formatCode="#,##0.00;\(#,##0.00\)"/>
  </numFmts>
  <fonts count="3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2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5" fontId="10" fillId="2" borderId="1" xfId="0" applyNumberFormat="1" applyFont="1" applyFill="1" applyBorder="1"/>
    <xf numFmtId="0" fontId="11" fillId="2" borderId="0" xfId="0" applyFont="1" applyFill="1" applyBorder="1"/>
    <xf numFmtId="165" fontId="11" fillId="2" borderId="0" xfId="0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0" fontId="2" fillId="4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5" fontId="26" fillId="2" borderId="2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165" fontId="22" fillId="2" borderId="2" xfId="1" applyNumberFormat="1" applyFont="1" applyFill="1" applyBorder="1" applyAlignment="1">
      <alignment horizontal="center" vertical="center"/>
    </xf>
    <xf numFmtId="165" fontId="22" fillId="2" borderId="6" xfId="1" applyNumberFormat="1" applyFont="1" applyFill="1" applyBorder="1" applyAlignment="1">
      <alignment horizontal="center" vertical="center"/>
    </xf>
    <xf numFmtId="165" fontId="26" fillId="2" borderId="4" xfId="1" applyNumberFormat="1" applyFont="1" applyFill="1" applyBorder="1" applyAlignment="1">
      <alignment horizontal="center" vertical="center"/>
    </xf>
    <xf numFmtId="165" fontId="26" fillId="2" borderId="7" xfId="1" applyNumberFormat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67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6" fontId="22" fillId="4" borderId="2" xfId="1" applyNumberFormat="1" applyFont="1" applyFill="1" applyBorder="1" applyAlignment="1">
      <alignment horizontal="center" vertical="center"/>
    </xf>
    <xf numFmtId="166" fontId="22" fillId="4" borderId="6" xfId="1" applyNumberFormat="1" applyFont="1" applyFill="1" applyBorder="1" applyAlignment="1">
      <alignment horizontal="center" vertical="center"/>
    </xf>
    <xf numFmtId="166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5" fontId="26" fillId="4" borderId="0" xfId="0" applyNumberFormat="1" applyFont="1" applyFill="1"/>
    <xf numFmtId="165" fontId="26" fillId="4" borderId="2" xfId="0" applyNumberFormat="1" applyFont="1" applyFill="1" applyBorder="1" applyAlignment="1">
      <alignment horizontal="center" vertical="center"/>
    </xf>
    <xf numFmtId="168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5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5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5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6" fontId="22" fillId="2" borderId="2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4" borderId="3" xfId="1" applyNumberFormat="1" applyFont="1" applyFill="1" applyBorder="1" applyAlignment="1">
      <alignment vertical="center"/>
    </xf>
    <xf numFmtId="166" fontId="26" fillId="2" borderId="3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2" xfId="1" applyNumberFormat="1" applyFont="1" applyFill="1" applyBorder="1" applyAlignment="1">
      <alignment horizontal="center" vertical="center"/>
    </xf>
    <xf numFmtId="166" fontId="22" fillId="4" borderId="1" xfId="1" applyNumberFormat="1" applyFont="1" applyFill="1" applyBorder="1" applyAlignment="1">
      <alignment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6" fontId="26" fillId="4" borderId="1" xfId="0" applyNumberFormat="1" applyFont="1" applyFill="1" applyBorder="1" applyAlignment="1"/>
    <xf numFmtId="166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5" fontId="22" fillId="4" borderId="0" xfId="0" applyNumberFormat="1" applyFont="1" applyFill="1"/>
    <xf numFmtId="165" fontId="22" fillId="4" borderId="2" xfId="0" applyNumberFormat="1" applyFont="1" applyFill="1" applyBorder="1" applyAlignment="1">
      <alignment horizontal="center" vertical="center"/>
    </xf>
    <xf numFmtId="165" fontId="26" fillId="4" borderId="12" xfId="0" applyNumberFormat="1" applyFont="1" applyFill="1" applyBorder="1"/>
    <xf numFmtId="165" fontId="26" fillId="4" borderId="6" xfId="0" applyNumberFormat="1" applyFont="1" applyFill="1" applyBorder="1" applyAlignment="1">
      <alignment horizontal="center" vertical="center"/>
    </xf>
    <xf numFmtId="165" fontId="26" fillId="4" borderId="24" xfId="0" applyNumberFormat="1" applyFont="1" applyFill="1" applyBorder="1"/>
    <xf numFmtId="165" fontId="26" fillId="4" borderId="25" xfId="0" applyNumberFormat="1" applyFont="1" applyFill="1" applyBorder="1" applyAlignment="1">
      <alignment horizontal="center" vertical="center"/>
    </xf>
    <xf numFmtId="165" fontId="26" fillId="4" borderId="0" xfId="0" applyNumberFormat="1" applyFont="1" applyFill="1" applyBorder="1"/>
    <xf numFmtId="165" fontId="26" fillId="4" borderId="26" xfId="0" applyNumberFormat="1" applyFont="1" applyFill="1" applyBorder="1"/>
    <xf numFmtId="165" fontId="26" fillId="4" borderId="26" xfId="0" applyNumberFormat="1" applyFont="1" applyFill="1" applyBorder="1" applyAlignment="1">
      <alignment horizontal="center" vertical="center"/>
    </xf>
    <xf numFmtId="165" fontId="22" fillId="4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165" fontId="26" fillId="4" borderId="5" xfId="0" applyNumberFormat="1" applyFont="1" applyFill="1" applyBorder="1"/>
    <xf numFmtId="165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7" fontId="26" fillId="2" borderId="26" xfId="0" applyNumberFormat="1" applyFont="1" applyFill="1" applyBorder="1" applyAlignment="1">
      <alignment horizontal="center" vertical="center"/>
    </xf>
    <xf numFmtId="164" fontId="26" fillId="4" borderId="29" xfId="2" applyNumberFormat="1" applyFont="1" applyFill="1" applyBorder="1" applyAlignment="1">
      <alignment horizontal="left"/>
    </xf>
    <xf numFmtId="168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" fontId="17" fillId="2" borderId="0" xfId="0" applyNumberFormat="1" applyFont="1" applyFill="1"/>
    <xf numFmtId="166" fontId="0" fillId="0" borderId="0" xfId="0" applyNumberFormat="1"/>
    <xf numFmtId="165" fontId="0" fillId="0" borderId="0" xfId="0" applyNumberFormat="1"/>
    <xf numFmtId="169" fontId="26" fillId="2" borderId="26" xfId="0" applyNumberFormat="1" applyFont="1" applyFill="1" applyBorder="1" applyAlignment="1">
      <alignment horizontal="center" vertical="center"/>
    </xf>
    <xf numFmtId="0" fontId="4" fillId="4" borderId="0" xfId="0" applyFont="1" applyFill="1"/>
    <xf numFmtId="167" fontId="0" fillId="4" borderId="0" xfId="0" applyNumberFormat="1" applyFill="1"/>
    <xf numFmtId="165" fontId="0" fillId="4" borderId="0" xfId="0" applyNumberFormat="1" applyFill="1"/>
    <xf numFmtId="165" fontId="26" fillId="4" borderId="0" xfId="0" applyNumberFormat="1" applyFont="1" applyFill="1" applyBorder="1" applyAlignment="1">
      <alignment horizontal="center" vertical="center"/>
    </xf>
    <xf numFmtId="165" fontId="22" fillId="4" borderId="0" xfId="0" applyNumberFormat="1" applyFont="1" applyFill="1" applyAlignment="1">
      <alignment horizontal="center" vertical="center"/>
    </xf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31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wrapText="1"/>
    </xf>
    <xf numFmtId="0" fontId="4" fillId="4" borderId="9" xfId="0" applyFont="1" applyFill="1" applyBorder="1" applyAlignment="1">
      <alignment horizontal="left" vertical="top" wrapText="1"/>
    </xf>
  </cellXfs>
  <cellStyles count="4">
    <cellStyle name="Normal" xfId="0" builtinId="0"/>
    <cellStyle name="Normal 2" xfId="3" xr:uid="{00000000-0005-0000-0000-000001000000}"/>
    <cellStyle name="Normal_RI_Cnmv4T99" xfId="1" xr:uid="{00000000-0005-0000-0000-000002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>
          <a:extLst>
            <a:ext uri="{FF2B5EF4-FFF2-40B4-BE49-F238E27FC236}">
              <a16:creationId xmlns:a16="http://schemas.microsoft.com/office/drawing/2014/main" id="{00000000-0008-0000-0100-000049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>
          <a:extLst>
            <a:ext uri="{FF2B5EF4-FFF2-40B4-BE49-F238E27FC236}">
              <a16:creationId xmlns:a16="http://schemas.microsoft.com/office/drawing/2014/main" id="{00000000-0008-0000-0100-00004C3C0000}"/>
            </a:ext>
          </a:extLst>
        </xdr:cNvPr>
        <xdr:cNvGrpSpPr>
          <a:grpSpLocks/>
        </xdr:cNvGrpSpPr>
      </xdr:nvGrpSpPr>
      <xdr:grpSpPr bwMode="auto">
        <a:xfrm>
          <a:off x="5505450" y="0"/>
          <a:ext cx="0" cy="1362075"/>
          <a:chOff x="4800" y="0"/>
          <a:chExt cx="816" cy="624"/>
        </a:xfrm>
      </xdr:grpSpPr>
      <xdr:sp macro="" textlink="">
        <xdr:nvSpPr>
          <xdr:cNvPr id="1039" name="Rectangle 15">
            <a:extLst>
              <a:ext uri="{FF2B5EF4-FFF2-40B4-BE49-F238E27FC236}">
                <a16:creationId xmlns:a16="http://schemas.microsoft.com/office/drawing/2014/main" id="{00000000-0008-0000-0100-00000F040000}"/>
              </a:ext>
            </a:extLst>
          </xdr:cNvPr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>
            <a:extLst>
              <a:ext uri="{FF2B5EF4-FFF2-40B4-BE49-F238E27FC236}">
                <a16:creationId xmlns:a16="http://schemas.microsoft.com/office/drawing/2014/main" id="{00000000-0008-0000-0100-00004F3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3492500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>
          <a:extLst>
            <a:ext uri="{FF2B5EF4-FFF2-40B4-BE49-F238E27FC236}">
              <a16:creationId xmlns:a16="http://schemas.microsoft.com/office/drawing/2014/main" id="{00000000-0008-0000-0100-00004D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0"/>
          <a:ext cx="2019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2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242957</xdr:colOff>
      <xdr:row>0</xdr:row>
      <xdr:rowOff>0</xdr:rowOff>
    </xdr:from>
    <xdr:to>
      <xdr:col>6</xdr:col>
      <xdr:colOff>0</xdr:colOff>
      <xdr:row>2</xdr:row>
      <xdr:rowOff>67503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696" y="0"/>
          <a:ext cx="141356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>
          <a:extLst>
            <a:ext uri="{FF2B5EF4-FFF2-40B4-BE49-F238E27FC236}">
              <a16:creationId xmlns:a16="http://schemas.microsoft.com/office/drawing/2014/main" id="{00000000-0008-0000-0400-00009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5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>
          <a:extLst>
            <a:ext uri="{FF2B5EF4-FFF2-40B4-BE49-F238E27FC236}">
              <a16:creationId xmlns:a16="http://schemas.microsoft.com/office/drawing/2014/main" id="{00000000-0008-0000-0500-0000822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50"/>
  <sheetViews>
    <sheetView zoomScale="75" workbookViewId="0">
      <selection activeCell="D7" sqref="D7:E7"/>
    </sheetView>
  </sheetViews>
  <sheetFormatPr defaultColWidth="0" defaultRowHeight="12.5" x14ac:dyDescent="0.2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 x14ac:dyDescent="0.25">
      <c r="A1" s="30"/>
      <c r="B1" s="17"/>
      <c r="C1" s="17"/>
      <c r="D1" s="17"/>
      <c r="E1" s="17"/>
      <c r="F1" s="17"/>
      <c r="G1" s="17"/>
      <c r="H1" s="17"/>
      <c r="I1" s="9"/>
    </row>
    <row r="2" spans="1:9" ht="9.75" customHeight="1" x14ac:dyDescent="0.25">
      <c r="A2" s="30"/>
      <c r="B2" s="17"/>
      <c r="C2" s="17"/>
      <c r="D2" s="17"/>
      <c r="E2" s="17"/>
      <c r="F2" s="17"/>
      <c r="G2" s="17"/>
      <c r="H2" s="17"/>
      <c r="I2" s="9"/>
    </row>
    <row r="3" spans="1:9" ht="9.75" customHeight="1" x14ac:dyDescent="0.25">
      <c r="A3" s="30"/>
      <c r="B3" s="17"/>
      <c r="C3" s="17"/>
      <c r="D3" s="17"/>
      <c r="E3" s="17"/>
      <c r="F3" s="17"/>
      <c r="G3" s="17"/>
      <c r="H3" s="17"/>
      <c r="I3" s="9"/>
    </row>
    <row r="4" spans="1:9" ht="9.75" customHeight="1" x14ac:dyDescent="0.25">
      <c r="A4" s="30"/>
      <c r="B4" s="17"/>
      <c r="C4" s="17"/>
      <c r="D4" s="17"/>
      <c r="E4" s="17"/>
      <c r="F4" s="17"/>
      <c r="G4" s="17"/>
      <c r="H4" s="17"/>
      <c r="I4" s="9"/>
    </row>
    <row r="5" spans="1:9" ht="9.75" customHeight="1" x14ac:dyDescent="0.25">
      <c r="A5" s="30"/>
      <c r="B5" s="17"/>
      <c r="C5" s="17"/>
      <c r="D5" s="17"/>
      <c r="E5" s="17"/>
      <c r="F5" s="17"/>
      <c r="G5" s="17"/>
      <c r="H5" s="17"/>
      <c r="I5" s="9"/>
    </row>
    <row r="6" spans="1:9" s="32" customFormat="1" ht="23.25" customHeight="1" x14ac:dyDescent="0.5">
      <c r="A6" s="33"/>
      <c r="B6" s="34"/>
      <c r="C6" s="34"/>
      <c r="D6" s="139" t="s">
        <v>1</v>
      </c>
      <c r="E6" s="139"/>
      <c r="F6" s="34"/>
      <c r="G6" s="34"/>
      <c r="H6" s="34"/>
      <c r="I6" s="34"/>
    </row>
    <row r="7" spans="1:9" s="32" customFormat="1" ht="20.25" customHeight="1" x14ac:dyDescent="0.5">
      <c r="A7" s="33"/>
      <c r="B7" s="33"/>
      <c r="C7" s="33"/>
      <c r="D7" s="139" t="s">
        <v>107</v>
      </c>
      <c r="E7" s="139"/>
      <c r="F7" s="33"/>
      <c r="G7" s="33"/>
      <c r="H7" s="33"/>
      <c r="I7" s="33"/>
    </row>
    <row r="8" spans="1:9" s="32" customFormat="1" ht="11.25" customHeight="1" x14ac:dyDescent="0.3">
      <c r="A8" s="138"/>
      <c r="B8" s="138"/>
      <c r="C8" s="138"/>
      <c r="D8" s="138"/>
      <c r="E8" s="138"/>
    </row>
    <row r="9" spans="1:9" x14ac:dyDescent="0.25">
      <c r="A9" s="2"/>
    </row>
    <row r="12" spans="1:9" ht="5.15" customHeight="1" x14ac:dyDescent="0.25"/>
    <row r="14" spans="1:9" ht="5.15" customHeight="1" x14ac:dyDescent="0.25"/>
    <row r="16" spans="1:9" ht="5.15" customHeight="1" x14ac:dyDescent="0.25"/>
    <row r="18" ht="5.15" customHeight="1" x14ac:dyDescent="0.25"/>
    <row r="20" ht="5.15" customHeight="1" x14ac:dyDescent="0.25"/>
    <row r="22" ht="5.15" customHeight="1" x14ac:dyDescent="0.25"/>
    <row r="24" ht="5.15" customHeight="1" x14ac:dyDescent="0.25"/>
    <row r="36" spans="2:6" ht="15.5" x14ac:dyDescent="0.35">
      <c r="B36" s="8"/>
      <c r="C36" s="8"/>
      <c r="D36" s="8"/>
      <c r="E36" s="8"/>
      <c r="F36" s="8"/>
    </row>
    <row r="37" spans="2:6" ht="15.5" x14ac:dyDescent="0.35">
      <c r="B37" s="8"/>
      <c r="C37" s="8"/>
      <c r="D37" s="8"/>
      <c r="E37" s="8"/>
      <c r="F37" s="8"/>
    </row>
    <row r="38" spans="2:6" ht="15.5" x14ac:dyDescent="0.35">
      <c r="B38" s="8"/>
      <c r="C38" s="8"/>
      <c r="D38" s="8"/>
      <c r="E38" s="8"/>
      <c r="F38" s="8"/>
    </row>
    <row r="39" spans="2:6" ht="15.5" x14ac:dyDescent="0.35">
      <c r="B39" s="8"/>
      <c r="C39" s="8"/>
      <c r="D39" s="8"/>
      <c r="E39" s="8"/>
      <c r="F39" s="8"/>
    </row>
    <row r="40" spans="2:6" ht="15.5" x14ac:dyDescent="0.35">
      <c r="B40" s="8"/>
      <c r="C40" s="8"/>
      <c r="D40" s="8"/>
      <c r="E40" s="8"/>
      <c r="F40" s="8"/>
    </row>
    <row r="41" spans="2:6" ht="15.5" x14ac:dyDescent="0.35">
      <c r="B41" s="8"/>
      <c r="C41" s="8"/>
      <c r="D41" s="8"/>
      <c r="E41" s="8"/>
      <c r="F41" s="8"/>
    </row>
    <row r="42" spans="2:6" ht="15.5" x14ac:dyDescent="0.35">
      <c r="B42" s="8"/>
      <c r="C42" s="8"/>
      <c r="D42" s="8"/>
      <c r="E42" s="8"/>
      <c r="F42" s="8"/>
    </row>
    <row r="43" spans="2:6" ht="15.5" x14ac:dyDescent="0.35">
      <c r="B43" s="8"/>
      <c r="C43" s="8"/>
      <c r="D43" s="8"/>
      <c r="E43" s="8"/>
      <c r="F43" s="8"/>
    </row>
    <row r="44" spans="2:6" ht="15.5" x14ac:dyDescent="0.35">
      <c r="B44" s="8"/>
      <c r="C44" s="8"/>
      <c r="D44" s="8"/>
      <c r="E44" s="8"/>
      <c r="F44" s="8"/>
    </row>
    <row r="45" spans="2:6" ht="15.5" x14ac:dyDescent="0.35">
      <c r="B45" s="8"/>
      <c r="C45" s="8"/>
      <c r="D45" s="8"/>
      <c r="E45" s="8"/>
      <c r="F45" s="8"/>
    </row>
    <row r="46" spans="2:6" ht="15.5" x14ac:dyDescent="0.35">
      <c r="B46" s="8"/>
      <c r="C46" s="8"/>
      <c r="D46" s="8"/>
      <c r="E46" s="8"/>
      <c r="F46" s="8"/>
    </row>
    <row r="47" spans="2:6" ht="15.5" x14ac:dyDescent="0.35">
      <c r="B47" s="8"/>
      <c r="C47" s="8"/>
      <c r="D47" s="8"/>
      <c r="E47" s="8"/>
      <c r="F47" s="8"/>
    </row>
    <row r="48" spans="2:6" ht="15.5" x14ac:dyDescent="0.35">
      <c r="B48" s="8"/>
      <c r="C48" s="8"/>
      <c r="D48" s="8"/>
      <c r="E48" s="8"/>
      <c r="F48" s="8"/>
    </row>
    <row r="49" spans="2:6" ht="15.5" x14ac:dyDescent="0.35">
      <c r="B49" s="8"/>
      <c r="C49" s="8"/>
      <c r="D49" s="8"/>
      <c r="E49" s="8"/>
      <c r="F49" s="8"/>
    </row>
    <row r="50" spans="2:6" ht="15.5" x14ac:dyDescent="0.3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U52"/>
  <sheetViews>
    <sheetView showGridLines="0" topLeftCell="B1" zoomScaleNormal="100" workbookViewId="0">
      <selection activeCell="B43" sqref="B43"/>
    </sheetView>
  </sheetViews>
  <sheetFormatPr defaultColWidth="0" defaultRowHeight="12.5" zeroHeight="1" x14ac:dyDescent="0.25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hidden="1" customWidth="1"/>
    <col min="256" max="16384" width="13.7265625" hidden="1"/>
  </cols>
  <sheetData>
    <row r="1" spans="1:4" ht="13.5" x14ac:dyDescent="0.3">
      <c r="A1" s="17"/>
      <c r="B1" s="39"/>
      <c r="C1" s="40"/>
    </row>
    <row r="2" spans="1:4" ht="6.75" customHeight="1" x14ac:dyDescent="0.3">
      <c r="A2" s="17"/>
      <c r="B2" s="39"/>
      <c r="C2" s="40"/>
    </row>
    <row r="3" spans="1:4" ht="6.75" customHeight="1" x14ac:dyDescent="0.3">
      <c r="A3" s="17"/>
      <c r="B3" s="39"/>
      <c r="C3" s="40"/>
    </row>
    <row r="4" spans="1:4" ht="6.75" customHeight="1" x14ac:dyDescent="0.3">
      <c r="A4" s="17"/>
      <c r="B4" s="39"/>
      <c r="C4" s="40"/>
    </row>
    <row r="5" spans="1:4" ht="6.75" customHeight="1" x14ac:dyDescent="0.3">
      <c r="A5" s="17"/>
      <c r="B5" s="39"/>
      <c r="C5" s="40"/>
    </row>
    <row r="6" spans="1:4" ht="6.75" customHeight="1" x14ac:dyDescent="0.3">
      <c r="A6" s="17"/>
      <c r="B6" s="39"/>
      <c r="C6" s="40"/>
    </row>
    <row r="7" spans="1:4" ht="21" x14ac:dyDescent="0.45">
      <c r="A7" s="17"/>
      <c r="B7" s="140" t="s">
        <v>2</v>
      </c>
      <c r="C7" s="140"/>
    </row>
    <row r="8" spans="1:4" ht="13.5" x14ac:dyDescent="0.3">
      <c r="A8" s="17"/>
      <c r="B8" s="39"/>
      <c r="C8" s="40"/>
    </row>
    <row r="9" spans="1:4" ht="13.5" x14ac:dyDescent="0.3">
      <c r="B9" s="35"/>
      <c r="C9" s="36"/>
    </row>
    <row r="10" spans="1:4" ht="13.5" x14ac:dyDescent="0.3">
      <c r="B10" s="35"/>
      <c r="C10" s="36"/>
    </row>
    <row r="11" spans="1:4" ht="15.75" customHeight="1" x14ac:dyDescent="0.25">
      <c r="B11" s="37"/>
      <c r="C11" s="76">
        <v>2024</v>
      </c>
    </row>
    <row r="12" spans="1:4" ht="14" thickBot="1" x14ac:dyDescent="0.3">
      <c r="B12" s="38"/>
      <c r="C12" s="77" t="s">
        <v>0</v>
      </c>
    </row>
    <row r="13" spans="1:4" ht="3.75" customHeight="1" thickTop="1" x14ac:dyDescent="0.3">
      <c r="B13" s="78"/>
      <c r="C13" s="79"/>
    </row>
    <row r="14" spans="1:4" ht="15.75" customHeight="1" x14ac:dyDescent="0.35">
      <c r="B14" s="55" t="s">
        <v>17</v>
      </c>
      <c r="C14" s="56">
        <v>4842.857</v>
      </c>
      <c r="D14" s="131"/>
    </row>
    <row r="15" spans="1:4" ht="15.75" customHeight="1" x14ac:dyDescent="0.35">
      <c r="B15" s="80" t="s">
        <v>18</v>
      </c>
      <c r="C15" s="57">
        <v>104.14649422793018</v>
      </c>
      <c r="D15" s="131"/>
    </row>
    <row r="16" spans="1:4" ht="15.75" customHeight="1" x14ac:dyDescent="0.35">
      <c r="B16" s="48" t="s">
        <v>19</v>
      </c>
      <c r="C16" s="58">
        <v>-1790.5455461837939</v>
      </c>
      <c r="D16" s="131"/>
    </row>
    <row r="17" spans="2:4" ht="15.75" customHeight="1" x14ac:dyDescent="0.35">
      <c r="B17" s="48" t="s">
        <v>20</v>
      </c>
      <c r="C17" s="58">
        <v>-2610.9425941045843</v>
      </c>
      <c r="D17" s="131"/>
    </row>
    <row r="18" spans="2:4" ht="15.75" customHeight="1" x14ac:dyDescent="0.35">
      <c r="B18" s="80" t="s">
        <v>21</v>
      </c>
      <c r="C18" s="59">
        <v>-0.30927620854684001</v>
      </c>
      <c r="D18" s="131"/>
    </row>
    <row r="19" spans="2:4" ht="15.75" customHeight="1" x14ac:dyDescent="0.35">
      <c r="B19" s="81" t="s">
        <v>22</v>
      </c>
      <c r="C19" s="60">
        <v>545.20607773100505</v>
      </c>
      <c r="D19" s="131"/>
    </row>
    <row r="20" spans="2:4" ht="17.25" customHeight="1" x14ac:dyDescent="0.35">
      <c r="B20" s="80" t="s">
        <v>23</v>
      </c>
      <c r="C20" s="59">
        <v>-106.94980239279911</v>
      </c>
      <c r="D20" s="131"/>
    </row>
    <row r="21" spans="2:4" ht="15.75" customHeight="1" x14ac:dyDescent="0.35">
      <c r="B21" s="82" t="s">
        <v>24</v>
      </c>
      <c r="C21" s="61">
        <v>438.25627533820591</v>
      </c>
      <c r="D21" s="131"/>
    </row>
    <row r="22" spans="2:4" ht="15.75" customHeight="1" x14ac:dyDescent="0.35">
      <c r="B22" s="83" t="s">
        <v>25</v>
      </c>
      <c r="C22" s="75">
        <v>9.0495398757015927E-2</v>
      </c>
      <c r="D22" s="131"/>
    </row>
    <row r="23" spans="2:4" ht="15.75" customHeight="1" x14ac:dyDescent="0.35">
      <c r="B23" s="55" t="s">
        <v>26</v>
      </c>
      <c r="C23" s="84">
        <v>-46.525062993414672</v>
      </c>
      <c r="D23" s="131"/>
    </row>
    <row r="24" spans="2:4" ht="15.75" customHeight="1" x14ac:dyDescent="0.35">
      <c r="B24" s="80" t="s">
        <v>27</v>
      </c>
      <c r="C24" s="57">
        <v>-5.4703999999999997</v>
      </c>
      <c r="D24" s="131"/>
    </row>
    <row r="25" spans="2:4" ht="15.75" customHeight="1" x14ac:dyDescent="0.35">
      <c r="B25" s="81" t="s">
        <v>28</v>
      </c>
      <c r="C25" s="60">
        <v>386.26081234479125</v>
      </c>
      <c r="D25" s="131"/>
    </row>
    <row r="26" spans="2:4" ht="15.75" customHeight="1" thickBot="1" x14ac:dyDescent="0.4">
      <c r="B26" s="85" t="s">
        <v>29</v>
      </c>
      <c r="C26" s="62">
        <v>-105.98087953487713</v>
      </c>
      <c r="D26" s="131"/>
    </row>
    <row r="27" spans="2:4" ht="15.75" customHeight="1" thickTop="1" x14ac:dyDescent="0.35">
      <c r="B27" s="72" t="s">
        <v>30</v>
      </c>
      <c r="C27" s="86">
        <v>280.2799328099141</v>
      </c>
      <c r="D27" s="131"/>
    </row>
    <row r="28" spans="2:4" ht="15.75" customHeight="1" x14ac:dyDescent="0.35">
      <c r="B28" s="87" t="s">
        <v>31</v>
      </c>
      <c r="C28" s="59">
        <v>-2.7391295949652004</v>
      </c>
      <c r="D28" s="131"/>
    </row>
    <row r="29" spans="2:4" ht="15.75" customHeight="1" thickBot="1" x14ac:dyDescent="0.4">
      <c r="B29" s="88" t="s">
        <v>32</v>
      </c>
      <c r="C29" s="89">
        <v>277.54080321494888</v>
      </c>
      <c r="D29" s="131"/>
    </row>
    <row r="30" spans="2:4" ht="15" hidden="1" thickTop="1" thickBot="1" x14ac:dyDescent="0.35">
      <c r="B30" s="14" t="s">
        <v>6</v>
      </c>
      <c r="C30" s="10">
        <v>0</v>
      </c>
      <c r="D30" s="131"/>
    </row>
    <row r="31" spans="2:4" ht="14.5" thickTop="1" x14ac:dyDescent="0.3">
      <c r="B31" s="16"/>
      <c r="C31" s="12"/>
      <c r="D31" s="131"/>
    </row>
    <row r="32" spans="2:4" ht="14" x14ac:dyDescent="0.3">
      <c r="B32" s="11"/>
      <c r="C32" s="13"/>
    </row>
    <row r="33" spans="2:3" ht="14" x14ac:dyDescent="0.3">
      <c r="B33" s="11"/>
      <c r="C33" s="13"/>
    </row>
    <row r="34" spans="2:3" x14ac:dyDescent="0.25"/>
    <row r="35" spans="2:3" x14ac:dyDescent="0.25">
      <c r="C35" s="2"/>
    </row>
    <row r="36" spans="2:3" x14ac:dyDescent="0.25"/>
    <row r="37" spans="2:3" x14ac:dyDescent="0.25"/>
    <row r="39" spans="2:3" x14ac:dyDescent="0.25"/>
    <row r="40" spans="2:3" x14ac:dyDescent="0.25"/>
    <row r="41" spans="2:3" x14ac:dyDescent="0.25"/>
    <row r="42" spans="2:3" x14ac:dyDescent="0.25"/>
    <row r="43" spans="2:3" x14ac:dyDescent="0.25"/>
    <row r="44" spans="2:3" x14ac:dyDescent="0.25"/>
    <row r="45" spans="2:3" x14ac:dyDescent="0.25"/>
    <row r="46" spans="2:3" x14ac:dyDescent="0.25"/>
    <row r="47" spans="2:3" x14ac:dyDescent="0.25"/>
    <row r="48" spans="2:3" x14ac:dyDescent="0.25"/>
    <row r="49" x14ac:dyDescent="0.25"/>
    <row r="50" x14ac:dyDescent="0.25"/>
    <row r="51" x14ac:dyDescent="0.25"/>
    <row r="52" x14ac:dyDescent="0.25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O53"/>
  <sheetViews>
    <sheetView zoomScale="115" zoomScaleNormal="115" workbookViewId="0">
      <selection activeCell="F24" sqref="F24"/>
    </sheetView>
  </sheetViews>
  <sheetFormatPr defaultColWidth="0" defaultRowHeight="0" customHeight="1" zeroHeight="1" x14ac:dyDescent="0.3"/>
  <cols>
    <col min="1" max="1" width="49.7265625" style="3" customWidth="1"/>
    <col min="2" max="3" width="11.453125" style="3" customWidth="1"/>
    <col min="4" max="4" width="11.81640625" style="133" customWidth="1"/>
    <col min="5" max="6" width="11.81640625" style="17" customWidth="1"/>
    <col min="7" max="15" width="0" style="17" hidden="1" customWidth="1"/>
    <col min="16" max="16384" width="11.81640625" style="17" hidden="1"/>
  </cols>
  <sheetData>
    <row r="1" spans="1:15" ht="15" x14ac:dyDescent="0.35">
      <c r="A1" s="50"/>
      <c r="B1" s="50"/>
      <c r="C1" s="50"/>
      <c r="D1" s="50"/>
    </row>
    <row r="2" spans="1:15" ht="15" x14ac:dyDescent="0.35">
      <c r="A2" s="50"/>
      <c r="B2" s="50"/>
      <c r="C2" s="50"/>
      <c r="D2" s="50"/>
    </row>
    <row r="3" spans="1:15" ht="15" x14ac:dyDescent="0.35">
      <c r="A3" s="50"/>
      <c r="B3" s="50"/>
      <c r="C3" s="50"/>
      <c r="D3" s="50"/>
    </row>
    <row r="4" spans="1:15" ht="15" x14ac:dyDescent="0.35">
      <c r="A4" s="50"/>
      <c r="B4" s="50"/>
      <c r="C4" s="50"/>
      <c r="D4" s="50"/>
    </row>
    <row r="5" spans="1:15" ht="20.25" customHeight="1" x14ac:dyDescent="0.35">
      <c r="A5" s="141" t="s">
        <v>8</v>
      </c>
      <c r="B5" s="142"/>
      <c r="C5" s="142"/>
      <c r="D5" s="49"/>
    </row>
    <row r="6" spans="1:15" ht="15" x14ac:dyDescent="0.35">
      <c r="A6" s="142"/>
      <c r="B6" s="142"/>
      <c r="C6" s="142"/>
      <c r="D6" s="49"/>
    </row>
    <row r="7" spans="1:15" ht="15" x14ac:dyDescent="0.35">
      <c r="A7" s="50"/>
      <c r="B7" s="50"/>
      <c r="C7" s="50"/>
      <c r="D7" s="50"/>
    </row>
    <row r="8" spans="1:15" ht="15" x14ac:dyDescent="0.35">
      <c r="A8" s="44"/>
      <c r="B8" s="44"/>
      <c r="C8" s="44"/>
      <c r="D8" s="44"/>
    </row>
    <row r="9" spans="1:15" ht="15" x14ac:dyDescent="0.35">
      <c r="A9" s="44"/>
      <c r="B9" s="44"/>
      <c r="C9" s="44"/>
      <c r="D9" s="44"/>
    </row>
    <row r="10" spans="1:15" ht="15" x14ac:dyDescent="0.35">
      <c r="A10" s="44"/>
      <c r="B10" s="44"/>
      <c r="C10" s="44"/>
      <c r="D10" s="44"/>
    </row>
    <row r="11" spans="1:15" ht="16.5" customHeight="1" x14ac:dyDescent="0.25">
      <c r="A11" s="47"/>
      <c r="B11" s="143">
        <f>' P&amp;L'!C11</f>
        <v>2024</v>
      </c>
      <c r="C11" s="143"/>
      <c r="D11" s="143"/>
      <c r="E11" s="143"/>
      <c r="F11" s="143"/>
    </row>
    <row r="12" spans="1:15" ht="15.5" thickBot="1" x14ac:dyDescent="0.3">
      <c r="A12" s="70"/>
      <c r="B12" s="71" t="s">
        <v>10</v>
      </c>
      <c r="C12" s="71" t="s">
        <v>11</v>
      </c>
      <c r="D12" s="71" t="s">
        <v>12</v>
      </c>
      <c r="E12" s="71" t="s">
        <v>9</v>
      </c>
      <c r="F12" s="71" t="s">
        <v>7</v>
      </c>
    </row>
    <row r="13" spans="1:15" ht="16" thickTop="1" thickBot="1" x14ac:dyDescent="0.4">
      <c r="A13" s="122" t="s">
        <v>96</v>
      </c>
      <c r="B13" s="123">
        <v>2971.5646440272794</v>
      </c>
      <c r="C13" s="123">
        <v>854.61247861843003</v>
      </c>
      <c r="D13" s="123">
        <v>958.63581976060573</v>
      </c>
      <c r="E13" s="123">
        <v>2459.8361720921766</v>
      </c>
      <c r="F13" s="123">
        <v>7244.6491144984921</v>
      </c>
      <c r="G13" s="134"/>
      <c r="H13" s="134"/>
      <c r="I13" s="134"/>
      <c r="J13" s="134"/>
      <c r="K13" s="134"/>
      <c r="L13" s="134"/>
      <c r="M13" s="134"/>
      <c r="N13" s="134"/>
      <c r="O13" s="134"/>
    </row>
    <row r="14" spans="1:15" ht="16" thickTop="1" thickBot="1" x14ac:dyDescent="0.4">
      <c r="A14" s="122" t="s">
        <v>97</v>
      </c>
      <c r="B14" s="123">
        <v>1052.8830972985543</v>
      </c>
      <c r="C14" s="123">
        <v>586.13699856389132</v>
      </c>
      <c r="D14" s="123">
        <v>411.11009815438666</v>
      </c>
      <c r="E14" s="123">
        <v>3306.3435165131768</v>
      </c>
      <c r="F14" s="123">
        <v>5356.4737105300092</v>
      </c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5" ht="16" thickTop="1" thickBot="1" x14ac:dyDescent="0.4">
      <c r="A15" s="122" t="s">
        <v>98</v>
      </c>
      <c r="B15" s="123">
        <v>1031.2317480093088</v>
      </c>
      <c r="C15" s="123">
        <v>467.91225516049542</v>
      </c>
      <c r="D15" s="123">
        <v>361.8271094518596</v>
      </c>
      <c r="E15" s="123">
        <v>2981.8853868961546</v>
      </c>
      <c r="F15" s="123">
        <v>4842.8564995178185</v>
      </c>
      <c r="G15" s="134"/>
      <c r="H15" s="134"/>
      <c r="I15" s="134"/>
      <c r="J15" s="134"/>
      <c r="K15" s="134"/>
      <c r="L15" s="134"/>
      <c r="M15" s="134"/>
      <c r="N15" s="134"/>
      <c r="O15" s="134"/>
    </row>
    <row r="16" spans="1:15" ht="15.5" thickTop="1" x14ac:dyDescent="0.35">
      <c r="A16" s="69" t="s">
        <v>99</v>
      </c>
      <c r="B16" s="63">
        <v>206.72940201832796</v>
      </c>
      <c r="C16" s="63">
        <v>73.192119772619293</v>
      </c>
      <c r="D16" s="63">
        <v>24.380751985879954</v>
      </c>
      <c r="E16" s="63">
        <v>240.90331889523475</v>
      </c>
      <c r="F16" s="63">
        <v>545.20559267206204</v>
      </c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ht="15.5" thickBot="1" x14ac:dyDescent="0.4">
      <c r="A17" s="126" t="s">
        <v>100</v>
      </c>
      <c r="B17" s="64">
        <v>0.20046842275501958</v>
      </c>
      <c r="C17" s="64">
        <v>0.15642274585758426</v>
      </c>
      <c r="D17" s="64">
        <v>6.738232528462261E-2</v>
      </c>
      <c r="E17" s="64">
        <v>8.0788926346358023E-2</v>
      </c>
      <c r="F17" s="64">
        <v>0.113</v>
      </c>
      <c r="G17" s="134"/>
      <c r="H17" s="134"/>
      <c r="I17" s="134"/>
      <c r="J17" s="134"/>
      <c r="K17" s="134"/>
      <c r="L17" s="134"/>
      <c r="M17" s="134"/>
      <c r="N17" s="134"/>
      <c r="O17" s="134"/>
    </row>
    <row r="18" spans="1:15" ht="15.5" thickTop="1" x14ac:dyDescent="0.35">
      <c r="A18" s="69" t="s">
        <v>101</v>
      </c>
      <c r="B18" s="63">
        <v>191.21817732101533</v>
      </c>
      <c r="C18" s="63">
        <v>59.644217341344941</v>
      </c>
      <c r="D18" s="63">
        <v>20.648990555653306</v>
      </c>
      <c r="E18" s="63">
        <v>240.34485085767585</v>
      </c>
      <c r="F18" s="63">
        <v>511.85623607568942</v>
      </c>
      <c r="G18" s="134"/>
      <c r="H18" s="134"/>
      <c r="I18" s="134"/>
      <c r="J18" s="134"/>
      <c r="K18" s="134"/>
      <c r="L18" s="134"/>
      <c r="M18" s="134"/>
      <c r="N18" s="134"/>
      <c r="O18" s="134"/>
    </row>
    <row r="19" spans="1:15" ht="15.5" thickBot="1" x14ac:dyDescent="0.4">
      <c r="A19" s="126" t="s">
        <v>102</v>
      </c>
      <c r="B19" s="64">
        <v>0.18542696895255908</v>
      </c>
      <c r="C19" s="64">
        <v>0.12746880784493833</v>
      </c>
      <c r="D19" s="64">
        <v>5.7068666266977472E-2</v>
      </c>
      <c r="E19" s="64">
        <v>8.0601639457326985E-2</v>
      </c>
      <c r="F19" s="64">
        <v>0.106</v>
      </c>
      <c r="G19" s="134"/>
      <c r="H19" s="134"/>
      <c r="I19" s="134"/>
      <c r="J19" s="134"/>
      <c r="K19" s="134"/>
      <c r="L19" s="134"/>
      <c r="M19" s="134"/>
      <c r="N19" s="134"/>
      <c r="O19" s="134"/>
    </row>
    <row r="20" spans="1:15" ht="15.5" thickTop="1" x14ac:dyDescent="0.35">
      <c r="A20" s="69" t="s">
        <v>103</v>
      </c>
      <c r="B20" s="63">
        <v>186.04286554453387</v>
      </c>
      <c r="C20" s="63">
        <v>58.45798149805016</v>
      </c>
      <c r="D20" s="63">
        <v>18.006815345987469</v>
      </c>
      <c r="E20" s="63">
        <v>175.74812789069134</v>
      </c>
      <c r="F20" s="63">
        <v>438.2557902792629</v>
      </c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ht="15.5" thickBot="1" x14ac:dyDescent="0.4">
      <c r="A21" s="124" t="s">
        <v>104</v>
      </c>
      <c r="B21" s="125">
        <v>0.18040839598244648</v>
      </c>
      <c r="C21" s="125">
        <v>0.12493364055617411</v>
      </c>
      <c r="D21" s="125">
        <v>4.9766352148865843E-2</v>
      </c>
      <c r="E21" s="125">
        <v>5.8938592563957538E-2</v>
      </c>
      <c r="F21" s="125">
        <v>0.09</v>
      </c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15" ht="16" thickTop="1" thickBot="1" x14ac:dyDescent="0.4">
      <c r="A22" s="122" t="s">
        <v>105</v>
      </c>
      <c r="B22" s="132">
        <v>1.0209956193950014</v>
      </c>
      <c r="C22" s="132">
        <v>1.2526643448627872</v>
      </c>
      <c r="D22" s="132">
        <v>1.1362059044641155</v>
      </c>
      <c r="E22" s="132">
        <v>1.1088097252305029</v>
      </c>
      <c r="F22" s="132">
        <v>1.1060566653303332</v>
      </c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 ht="16" thickTop="1" thickBot="1" x14ac:dyDescent="0.4">
      <c r="A23" s="122" t="s">
        <v>106</v>
      </c>
      <c r="B23" s="132">
        <v>2.8815682311600588</v>
      </c>
      <c r="C23" s="132">
        <v>1.8264374766702685</v>
      </c>
      <c r="D23" s="132">
        <v>2.6494306112465305</v>
      </c>
      <c r="E23" s="132">
        <v>0.82492646528330216</v>
      </c>
      <c r="F23" s="132">
        <v>1.495945443607468</v>
      </c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 ht="14.5" thickTop="1" x14ac:dyDescent="0.3">
      <c r="A24" s="15"/>
      <c r="B24" s="18"/>
      <c r="C24" s="18"/>
      <c r="D24" s="18"/>
    </row>
    <row r="25" spans="1:15" ht="14" x14ac:dyDescent="0.25">
      <c r="A25" s="19"/>
      <c r="B25" s="20"/>
      <c r="C25" s="20"/>
      <c r="D25" s="20"/>
    </row>
    <row r="26" spans="1:15" ht="14" x14ac:dyDescent="0.3">
      <c r="A26" s="19"/>
      <c r="B26" s="21"/>
      <c r="C26" s="21"/>
      <c r="D26" s="21"/>
    </row>
    <row r="27" spans="1:15" ht="14" x14ac:dyDescent="0.3">
      <c r="A27" s="22"/>
      <c r="B27" s="23"/>
      <c r="C27" s="23"/>
      <c r="D27" s="23"/>
    </row>
    <row r="28" spans="1:15" ht="14" x14ac:dyDescent="0.3">
      <c r="A28" s="24"/>
      <c r="B28" s="25"/>
      <c r="C28" s="25"/>
      <c r="D28" s="25"/>
    </row>
    <row r="29" spans="1:15" ht="17.25" customHeight="1" x14ac:dyDescent="0.3">
      <c r="A29" s="26"/>
      <c r="B29" s="27"/>
      <c r="C29" s="27"/>
      <c r="D29" s="27"/>
    </row>
    <row r="30" spans="1:15" ht="14" x14ac:dyDescent="0.3">
      <c r="A30" s="24"/>
      <c r="B30" s="28"/>
      <c r="C30" s="28"/>
      <c r="D30" s="28"/>
    </row>
    <row r="31" spans="1:15" ht="14" x14ac:dyDescent="0.3">
      <c r="A31" s="22"/>
      <c r="B31" s="29"/>
      <c r="C31" s="29"/>
      <c r="D31" s="29"/>
    </row>
    <row r="32" spans="1:15" ht="14" x14ac:dyDescent="0.3">
      <c r="A32" s="24"/>
      <c r="B32" s="28"/>
      <c r="C32" s="28"/>
      <c r="D32" s="28"/>
    </row>
    <row r="33" spans="1:4" ht="14" x14ac:dyDescent="0.3">
      <c r="A33" s="22"/>
      <c r="B33" s="29"/>
      <c r="C33" s="29"/>
      <c r="D33" s="29"/>
    </row>
    <row r="34" spans="1:4" ht="14" x14ac:dyDescent="0.3">
      <c r="A34" s="16"/>
      <c r="B34" s="16"/>
      <c r="C34" s="16"/>
      <c r="D34" s="16"/>
    </row>
    <row r="35" spans="1:4" ht="14" x14ac:dyDescent="0.3">
      <c r="A35" s="16"/>
      <c r="B35" s="16"/>
      <c r="C35" s="16"/>
      <c r="D35" s="16"/>
    </row>
    <row r="36" spans="1:4" ht="14" x14ac:dyDescent="0.3">
      <c r="A36" s="16"/>
      <c r="B36" s="16"/>
      <c r="C36" s="16"/>
      <c r="D36" s="16"/>
    </row>
    <row r="37" spans="1:4" ht="14" x14ac:dyDescent="0.3">
      <c r="A37" s="16"/>
      <c r="B37" s="16"/>
      <c r="C37" s="16"/>
      <c r="D37" s="16"/>
    </row>
    <row r="38" spans="1:4" ht="14" x14ac:dyDescent="0.3">
      <c r="A38" s="16"/>
      <c r="B38" s="16"/>
      <c r="C38" s="16"/>
      <c r="D38" s="16"/>
    </row>
    <row r="39" spans="1:4" ht="14" x14ac:dyDescent="0.3">
      <c r="A39" s="16"/>
      <c r="B39" s="16"/>
      <c r="C39" s="16"/>
      <c r="D39" s="16"/>
    </row>
    <row r="40" spans="1:4" ht="14" x14ac:dyDescent="0.3">
      <c r="A40" s="16"/>
      <c r="B40" s="16"/>
      <c r="C40" s="16"/>
      <c r="D40" s="16"/>
    </row>
    <row r="41" spans="1:4" ht="14" x14ac:dyDescent="0.3">
      <c r="A41" s="16"/>
      <c r="B41" s="16"/>
      <c r="C41" s="16"/>
      <c r="D41" s="16"/>
    </row>
    <row r="42" spans="1:4" ht="14" x14ac:dyDescent="0.3"/>
    <row r="43" spans="1:4" ht="14" x14ac:dyDescent="0.3"/>
    <row r="44" spans="1:4" ht="14" x14ac:dyDescent="0.3"/>
    <row r="45" spans="1:4" ht="14" x14ac:dyDescent="0.3"/>
    <row r="46" spans="1:4" ht="14" x14ac:dyDescent="0.3"/>
    <row r="47" spans="1:4" ht="14" x14ac:dyDescent="0.3"/>
    <row r="48" spans="1:4" ht="14" x14ac:dyDescent="0.3"/>
    <row r="49" ht="14" x14ac:dyDescent="0.3"/>
    <row r="50" ht="14" x14ac:dyDescent="0.3"/>
    <row r="51" ht="14.25" customHeight="1" x14ac:dyDescent="0.3"/>
    <row r="52" ht="14.25" customHeight="1" x14ac:dyDescent="0.3"/>
    <row r="53" ht="14.25" customHeight="1" x14ac:dyDescent="0.3"/>
  </sheetData>
  <mergeCells count="2">
    <mergeCell ref="A5:C6"/>
    <mergeCell ref="B11:F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IU52"/>
  <sheetViews>
    <sheetView showGridLines="0" tabSelected="1" workbookViewId="0">
      <selection activeCell="B10" sqref="B10"/>
    </sheetView>
  </sheetViews>
  <sheetFormatPr defaultColWidth="0" defaultRowHeight="12.5" x14ac:dyDescent="0.25"/>
  <cols>
    <col min="1" max="1" width="109.81640625" style="1" bestFit="1" customWidth="1"/>
    <col min="2" max="2" width="10.26953125" style="1" bestFit="1" customWidth="1"/>
    <col min="3" max="255" width="9.1796875" hidden="1" customWidth="1"/>
    <col min="256" max="16384" width="14.54296875" hidden="1"/>
  </cols>
  <sheetData>
    <row r="1" spans="1:3" x14ac:dyDescent="0.25">
      <c r="A1" s="31"/>
      <c r="B1" s="31"/>
    </row>
    <row r="2" spans="1:3" x14ac:dyDescent="0.25">
      <c r="A2" s="31"/>
      <c r="B2" s="31"/>
    </row>
    <row r="3" spans="1:3" x14ac:dyDescent="0.25">
      <c r="A3" s="31"/>
      <c r="B3" s="31"/>
    </row>
    <row r="4" spans="1:3" x14ac:dyDescent="0.25">
      <c r="A4" s="31"/>
      <c r="B4" s="31"/>
    </row>
    <row r="5" spans="1:3" ht="21" x14ac:dyDescent="0.45">
      <c r="A5" s="144" t="s">
        <v>3</v>
      </c>
      <c r="B5" s="144"/>
    </row>
    <row r="6" spans="1:3" ht="7.5" customHeight="1" x14ac:dyDescent="0.3">
      <c r="A6" s="31"/>
      <c r="B6" s="51"/>
    </row>
    <row r="7" spans="1:3" ht="13" x14ac:dyDescent="0.3">
      <c r="A7" s="5"/>
      <c r="B7" s="4"/>
    </row>
    <row r="9" spans="1:3" ht="15.75" customHeight="1" x14ac:dyDescent="0.25">
      <c r="A9" s="90"/>
      <c r="B9" s="76">
        <f>+' P&amp;L'!C11</f>
        <v>2024</v>
      </c>
    </row>
    <row r="10" spans="1:3" ht="13" thickBot="1" x14ac:dyDescent="0.3">
      <c r="A10" s="43"/>
      <c r="B10" s="77" t="s">
        <v>0</v>
      </c>
    </row>
    <row r="11" spans="1:3" ht="15" customHeight="1" thickTop="1" x14ac:dyDescent="0.35">
      <c r="A11" s="48" t="s">
        <v>33</v>
      </c>
      <c r="B11" s="91">
        <v>118.76470256904135</v>
      </c>
      <c r="C11" s="130"/>
    </row>
    <row r="12" spans="1:3" ht="15" customHeight="1" x14ac:dyDescent="0.35">
      <c r="A12" s="48" t="s">
        <v>34</v>
      </c>
      <c r="B12" s="91">
        <v>9.600857500829175</v>
      </c>
      <c r="C12" s="130"/>
    </row>
    <row r="13" spans="1:3" ht="15" customHeight="1" x14ac:dyDescent="0.35">
      <c r="A13" s="48" t="s">
        <v>35</v>
      </c>
      <c r="B13" s="91">
        <v>125.861</v>
      </c>
      <c r="C13" s="130"/>
    </row>
    <row r="14" spans="1:3" ht="15" x14ac:dyDescent="0.35">
      <c r="A14" s="48" t="s">
        <v>36</v>
      </c>
      <c r="B14" s="91">
        <v>1043.48952611</v>
      </c>
      <c r="C14" s="130"/>
    </row>
    <row r="15" spans="1:3" ht="15" x14ac:dyDescent="0.35">
      <c r="A15" s="48" t="s">
        <v>37</v>
      </c>
      <c r="B15" s="91">
        <v>250.45014462848158</v>
      </c>
      <c r="C15" s="130"/>
    </row>
    <row r="16" spans="1:3" ht="13.5" customHeight="1" x14ac:dyDescent="0.35">
      <c r="A16" s="48" t="s">
        <v>38</v>
      </c>
      <c r="B16" s="91">
        <v>485.52819325238494</v>
      </c>
      <c r="C16" s="130"/>
    </row>
    <row r="17" spans="1:3" ht="15" x14ac:dyDescent="0.35">
      <c r="A17" s="87" t="s">
        <v>39</v>
      </c>
      <c r="B17" s="91">
        <v>104.17379542865406</v>
      </c>
      <c r="C17" s="130"/>
    </row>
    <row r="18" spans="1:3" ht="15" x14ac:dyDescent="0.35">
      <c r="A18" s="55" t="s">
        <v>40</v>
      </c>
      <c r="B18" s="92">
        <v>2137.8682194893913</v>
      </c>
      <c r="C18" s="130"/>
    </row>
    <row r="19" spans="1:3" ht="15" x14ac:dyDescent="0.35">
      <c r="A19" s="48" t="s">
        <v>41</v>
      </c>
      <c r="B19" s="91">
        <v>213.69616142999999</v>
      </c>
      <c r="C19" s="130"/>
    </row>
    <row r="20" spans="1:3" ht="15" x14ac:dyDescent="0.35">
      <c r="A20" s="48" t="s">
        <v>42</v>
      </c>
      <c r="B20" s="91">
        <v>1791.8013230004226</v>
      </c>
      <c r="C20" s="130"/>
    </row>
    <row r="21" spans="1:3" ht="15" x14ac:dyDescent="0.35">
      <c r="A21" s="48" t="s">
        <v>43</v>
      </c>
      <c r="B21" s="91">
        <v>257.17103415247317</v>
      </c>
      <c r="C21" s="130"/>
    </row>
    <row r="22" spans="1:3" ht="15" x14ac:dyDescent="0.35">
      <c r="A22" s="48" t="s">
        <v>44</v>
      </c>
      <c r="B22" s="91">
        <v>555.14718069524884</v>
      </c>
      <c r="C22" s="130"/>
    </row>
    <row r="23" spans="1:3" ht="15" x14ac:dyDescent="0.35">
      <c r="A23" s="55" t="s">
        <v>45</v>
      </c>
      <c r="B23" s="96">
        <v>2817.8156992781451</v>
      </c>
      <c r="C23" s="130"/>
    </row>
    <row r="24" spans="1:3" ht="15.5" thickBot="1" x14ac:dyDescent="0.3">
      <c r="A24" s="93" t="s">
        <v>46</v>
      </c>
      <c r="B24" s="94">
        <v>4955.6839187675359</v>
      </c>
      <c r="C24" s="130"/>
    </row>
    <row r="25" spans="1:3" ht="15" x14ac:dyDescent="0.35">
      <c r="A25" s="48" t="s">
        <v>47</v>
      </c>
      <c r="B25" s="91">
        <v>1309.7919345606838</v>
      </c>
      <c r="C25" s="130"/>
    </row>
    <row r="26" spans="1:3" ht="15" x14ac:dyDescent="0.35">
      <c r="A26" s="87" t="s">
        <v>48</v>
      </c>
      <c r="B26" s="95">
        <v>-12.634865169999999</v>
      </c>
      <c r="C26" s="130"/>
    </row>
    <row r="27" spans="1:3" ht="15" x14ac:dyDescent="0.35">
      <c r="A27" s="55" t="s">
        <v>49</v>
      </c>
      <c r="B27" s="96">
        <v>1297.1570693906838</v>
      </c>
      <c r="C27" s="130"/>
    </row>
    <row r="28" spans="1:3" ht="15.5" thickBot="1" x14ac:dyDescent="0.3">
      <c r="A28" s="97" t="s">
        <v>50</v>
      </c>
      <c r="B28" s="98">
        <v>17.550023599999999</v>
      </c>
      <c r="C28" s="130"/>
    </row>
    <row r="29" spans="1:3" ht="15.5" thickTop="1" x14ac:dyDescent="0.35">
      <c r="A29" s="55" t="s">
        <v>51</v>
      </c>
      <c r="B29" s="96">
        <v>1314.7070929906838</v>
      </c>
      <c r="C29" s="130"/>
    </row>
    <row r="30" spans="1:3" ht="15" x14ac:dyDescent="0.35">
      <c r="A30" s="48" t="s">
        <v>52</v>
      </c>
      <c r="B30" s="91">
        <v>87.524653663799128</v>
      </c>
      <c r="C30" s="130"/>
    </row>
    <row r="31" spans="1:3" ht="15" x14ac:dyDescent="0.35">
      <c r="A31" s="48" t="s">
        <v>53</v>
      </c>
      <c r="B31" s="91">
        <v>343.17633735999999</v>
      </c>
      <c r="C31" s="130"/>
    </row>
    <row r="32" spans="1:3" ht="15" x14ac:dyDescent="0.35">
      <c r="A32" s="48" t="s">
        <v>54</v>
      </c>
      <c r="B32" s="91">
        <v>692.04487398433389</v>
      </c>
      <c r="C32" s="130"/>
    </row>
    <row r="33" spans="1:3" ht="15" x14ac:dyDescent="0.35">
      <c r="A33" s="48" t="s">
        <v>55</v>
      </c>
      <c r="B33" s="91">
        <v>54.147155430000005</v>
      </c>
      <c r="C33" s="130"/>
    </row>
    <row r="34" spans="1:3" ht="15" x14ac:dyDescent="0.35">
      <c r="A34" s="48" t="s">
        <v>56</v>
      </c>
      <c r="B34" s="91">
        <v>1.3700769226170042</v>
      </c>
      <c r="C34" s="130"/>
    </row>
    <row r="35" spans="1:3" ht="15" x14ac:dyDescent="0.35">
      <c r="A35" s="80" t="s">
        <v>57</v>
      </c>
      <c r="B35" s="95">
        <v>3.9450494267203422</v>
      </c>
      <c r="C35" s="130"/>
    </row>
    <row r="36" spans="1:3" ht="15" x14ac:dyDescent="0.35">
      <c r="A36" s="55" t="s">
        <v>58</v>
      </c>
      <c r="B36" s="96">
        <v>1182.2081467874705</v>
      </c>
      <c r="C36" s="130"/>
    </row>
    <row r="37" spans="1:3" ht="15" x14ac:dyDescent="0.35">
      <c r="A37" s="99" t="s">
        <v>59</v>
      </c>
      <c r="B37" s="91">
        <v>83.699272069999992</v>
      </c>
      <c r="C37" s="130"/>
    </row>
    <row r="38" spans="1:3" ht="15" x14ac:dyDescent="0.35">
      <c r="A38" s="48" t="s">
        <v>60</v>
      </c>
      <c r="B38" s="91">
        <v>186.33649043856479</v>
      </c>
      <c r="C38" s="130"/>
    </row>
    <row r="39" spans="1:3" ht="15" x14ac:dyDescent="0.35">
      <c r="A39" s="48" t="s">
        <v>61</v>
      </c>
      <c r="B39" s="91">
        <v>119.3425965733132</v>
      </c>
      <c r="C39" s="130"/>
    </row>
    <row r="40" spans="1:3" ht="15" x14ac:dyDescent="0.35">
      <c r="A40" s="48" t="s">
        <v>62</v>
      </c>
      <c r="B40" s="91">
        <v>1626.9162078584909</v>
      </c>
      <c r="C40" s="130"/>
    </row>
    <row r="41" spans="1:3" ht="15" x14ac:dyDescent="0.35">
      <c r="A41" s="48" t="s">
        <v>63</v>
      </c>
      <c r="B41" s="91">
        <v>442.47373066409511</v>
      </c>
      <c r="C41" s="130"/>
    </row>
    <row r="42" spans="1:3" ht="15.5" thickBot="1" x14ac:dyDescent="0.4">
      <c r="A42" s="100" t="s">
        <v>64</v>
      </c>
      <c r="B42" s="101">
        <v>2458.7682976044639</v>
      </c>
      <c r="C42" s="130"/>
    </row>
    <row r="43" spans="1:3" ht="15.5" thickTop="1" x14ac:dyDescent="0.35">
      <c r="A43" s="55" t="s">
        <v>65</v>
      </c>
      <c r="B43" s="96">
        <v>4955.6835373826179</v>
      </c>
      <c r="C43" s="130"/>
    </row>
    <row r="44" spans="1:3" ht="9.75" customHeight="1" x14ac:dyDescent="0.25">
      <c r="A44" s="31"/>
      <c r="B44" s="66">
        <v>0</v>
      </c>
      <c r="C44" s="130"/>
    </row>
    <row r="45" spans="1:3" ht="15" x14ac:dyDescent="0.35">
      <c r="A45" s="48" t="s">
        <v>60</v>
      </c>
      <c r="B45" s="66">
        <v>186.33649043856479</v>
      </c>
      <c r="C45" s="130"/>
    </row>
    <row r="46" spans="1:3" ht="15" x14ac:dyDescent="0.35">
      <c r="A46" s="48" t="s">
        <v>53</v>
      </c>
      <c r="B46" s="67">
        <v>343.17633735999999</v>
      </c>
      <c r="C46" s="130"/>
    </row>
    <row r="47" spans="1:3" ht="15" x14ac:dyDescent="0.35">
      <c r="A47" s="102" t="s">
        <v>66</v>
      </c>
      <c r="B47" s="66">
        <v>529.51282779856479</v>
      </c>
      <c r="C47" s="130"/>
    </row>
    <row r="48" spans="1:3" ht="15" x14ac:dyDescent="0.35">
      <c r="A48" s="48" t="s">
        <v>44</v>
      </c>
      <c r="B48" s="66">
        <v>-555.14718069524884</v>
      </c>
      <c r="C48" s="130"/>
    </row>
    <row r="49" spans="1:3" ht="15.5" thickBot="1" x14ac:dyDescent="0.4">
      <c r="A49" s="65" t="s">
        <v>110</v>
      </c>
      <c r="B49" s="68">
        <v>-25.634352896684049</v>
      </c>
      <c r="C49" s="130"/>
    </row>
    <row r="50" spans="1:3" ht="15.5" thickTop="1" x14ac:dyDescent="0.35">
      <c r="A50" s="48" t="s">
        <v>108</v>
      </c>
      <c r="B50" s="66">
        <v>-60.840439114072183</v>
      </c>
    </row>
    <row r="51" spans="1:3" ht="15.5" thickBot="1" x14ac:dyDescent="0.4">
      <c r="A51" s="65" t="s">
        <v>109</v>
      </c>
      <c r="B51" s="68">
        <v>-86.474792010756232</v>
      </c>
    </row>
    <row r="52" spans="1:3" ht="13" thickTop="1" x14ac:dyDescent="0.25"/>
  </sheetData>
  <mergeCells count="1">
    <mergeCell ref="A5:B5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IU63"/>
  <sheetViews>
    <sheetView zoomScaleNormal="100" workbookViewId="0">
      <selection activeCell="A2" sqref="A2"/>
    </sheetView>
  </sheetViews>
  <sheetFormatPr defaultColWidth="0" defaultRowHeight="0" customHeight="1" zeroHeight="1" x14ac:dyDescent="0.3"/>
  <cols>
    <col min="1" max="1" width="68" style="7" bestFit="1" customWidth="1"/>
    <col min="2" max="2" width="12" style="7" customWidth="1"/>
    <col min="3" max="255" width="11.453125" style="17" hidden="1" customWidth="1"/>
    <col min="256" max="16384" width="11.81640625" style="17" hidden="1"/>
  </cols>
  <sheetData>
    <row r="1" spans="1:3" ht="12.75" customHeight="1" x14ac:dyDescent="0.3">
      <c r="A1" s="52"/>
      <c r="B1" s="52"/>
    </row>
    <row r="2" spans="1:3" ht="12.75" customHeight="1" x14ac:dyDescent="0.3">
      <c r="A2" s="52"/>
      <c r="B2" s="52"/>
    </row>
    <row r="3" spans="1:3" ht="12.75" customHeight="1" x14ac:dyDescent="0.3">
      <c r="A3" s="52"/>
      <c r="B3" s="52"/>
    </row>
    <row r="4" spans="1:3" ht="21.75" customHeight="1" x14ac:dyDescent="0.45">
      <c r="A4" s="144" t="s">
        <v>4</v>
      </c>
      <c r="B4" s="144"/>
    </row>
    <row r="5" spans="1:3" ht="12.75" customHeight="1" x14ac:dyDescent="0.4">
      <c r="A5" s="54"/>
      <c r="B5" s="53"/>
    </row>
    <row r="6" spans="1:3" ht="12.75" customHeight="1" x14ac:dyDescent="0.4">
      <c r="A6" s="6"/>
    </row>
    <row r="7" spans="1:3" ht="12.75" customHeight="1" x14ac:dyDescent="0.4">
      <c r="A7" s="6"/>
    </row>
    <row r="8" spans="1:3" ht="12.75" customHeight="1" x14ac:dyDescent="0.4">
      <c r="A8" s="6"/>
    </row>
    <row r="9" spans="1:3" ht="12.75" customHeight="1" x14ac:dyDescent="0.4">
      <c r="A9" s="6"/>
    </row>
    <row r="10" spans="1:3" ht="15.75" customHeight="1" x14ac:dyDescent="0.35">
      <c r="A10" s="44"/>
      <c r="B10" s="76">
        <f>BS!B9</f>
        <v>2024</v>
      </c>
    </row>
    <row r="11" spans="1:3" ht="13" thickBot="1" x14ac:dyDescent="0.3">
      <c r="A11" s="103"/>
      <c r="B11" s="77" t="s">
        <v>0</v>
      </c>
    </row>
    <row r="12" spans="1:3" ht="15.5" thickTop="1" x14ac:dyDescent="0.35">
      <c r="A12" s="73" t="s">
        <v>67</v>
      </c>
      <c r="B12" s="74">
        <v>386.26081234479079</v>
      </c>
      <c r="C12" s="135"/>
    </row>
    <row r="13" spans="1:3" ht="15" x14ac:dyDescent="0.35">
      <c r="A13" s="73" t="s">
        <v>68</v>
      </c>
      <c r="B13" s="74"/>
      <c r="C13" s="135"/>
    </row>
    <row r="14" spans="1:3" ht="15" x14ac:dyDescent="0.35">
      <c r="A14" s="104" t="s">
        <v>69</v>
      </c>
      <c r="B14" s="105">
        <v>106.94980239279911</v>
      </c>
      <c r="C14" s="135"/>
    </row>
    <row r="15" spans="1:3" ht="15" x14ac:dyDescent="0.35">
      <c r="A15" s="104" t="s">
        <v>70</v>
      </c>
      <c r="B15" s="105">
        <v>-3.7101999999999986</v>
      </c>
      <c r="C15" s="135"/>
    </row>
    <row r="16" spans="1:3" ht="15" x14ac:dyDescent="0.35">
      <c r="A16" s="104" t="s">
        <v>71</v>
      </c>
      <c r="B16" s="105">
        <v>5.4703999999999997</v>
      </c>
      <c r="C16" s="135"/>
    </row>
    <row r="17" spans="1:3" ht="15" x14ac:dyDescent="0.35">
      <c r="A17" s="104" t="s">
        <v>72</v>
      </c>
      <c r="B17" s="105">
        <v>46.524999999999999</v>
      </c>
      <c r="C17" s="135"/>
    </row>
    <row r="18" spans="1:3" ht="15" x14ac:dyDescent="0.35">
      <c r="A18" s="73" t="s">
        <v>73</v>
      </c>
      <c r="B18" s="74">
        <v>0</v>
      </c>
      <c r="C18" s="135"/>
    </row>
    <row r="19" spans="1:3" ht="15" x14ac:dyDescent="0.35">
      <c r="A19" s="106" t="s">
        <v>74</v>
      </c>
      <c r="B19" s="107">
        <v>541.49581473758997</v>
      </c>
      <c r="C19" s="135"/>
    </row>
    <row r="20" spans="1:3" ht="15" x14ac:dyDescent="0.35">
      <c r="A20" s="104" t="s">
        <v>75</v>
      </c>
      <c r="B20" s="105">
        <v>110.0796</v>
      </c>
      <c r="C20" s="135"/>
    </row>
    <row r="21" spans="1:3" ht="15" x14ac:dyDescent="0.35">
      <c r="A21" s="104" t="s">
        <v>76</v>
      </c>
      <c r="B21" s="105">
        <v>-125.854</v>
      </c>
      <c r="C21" s="135"/>
    </row>
    <row r="22" spans="1:3" ht="15" x14ac:dyDescent="0.35">
      <c r="A22" s="104" t="s">
        <v>77</v>
      </c>
      <c r="B22" s="105">
        <v>10.329000000000001</v>
      </c>
      <c r="C22" s="135"/>
    </row>
    <row r="23" spans="1:3" ht="19.5" customHeight="1" x14ac:dyDescent="0.35">
      <c r="A23" s="106" t="s">
        <v>78</v>
      </c>
      <c r="B23" s="107">
        <v>-5.4453999999999994</v>
      </c>
      <c r="C23" s="135"/>
    </row>
    <row r="24" spans="1:3" ht="19.5" customHeight="1" x14ac:dyDescent="0.35">
      <c r="A24" s="104" t="s">
        <v>79</v>
      </c>
      <c r="B24" s="105">
        <v>-23.302312840625902</v>
      </c>
      <c r="C24" s="135"/>
    </row>
    <row r="25" spans="1:3" ht="15" x14ac:dyDescent="0.35">
      <c r="A25" s="104" t="s">
        <v>80</v>
      </c>
      <c r="B25" s="105">
        <v>-46.074297822968376</v>
      </c>
      <c r="C25" s="135"/>
    </row>
    <row r="26" spans="1:3" ht="15" x14ac:dyDescent="0.35">
      <c r="A26" s="106" t="s">
        <v>81</v>
      </c>
      <c r="B26" s="107">
        <v>-69.376610663594278</v>
      </c>
      <c r="C26" s="135"/>
    </row>
    <row r="27" spans="1:3" ht="15" x14ac:dyDescent="0.35">
      <c r="A27" s="108" t="s">
        <v>82</v>
      </c>
      <c r="B27" s="109">
        <v>-25.780422442169471</v>
      </c>
      <c r="C27" s="135"/>
    </row>
    <row r="28" spans="1:3" ht="15" x14ac:dyDescent="0.35">
      <c r="A28" s="108" t="s">
        <v>83</v>
      </c>
      <c r="B28" s="74">
        <v>-27.699000000000002</v>
      </c>
      <c r="C28" s="135"/>
    </row>
    <row r="29" spans="1:3" ht="15.5" thickBot="1" x14ac:dyDescent="0.4">
      <c r="A29" s="110" t="s">
        <v>84</v>
      </c>
      <c r="B29" s="109">
        <v>-85.155000000000001</v>
      </c>
      <c r="C29" s="135"/>
    </row>
    <row r="30" spans="1:3" ht="16.5" customHeight="1" thickTop="1" thickBot="1" x14ac:dyDescent="0.4">
      <c r="A30" s="111" t="s">
        <v>85</v>
      </c>
      <c r="B30" s="112">
        <v>328.03938163182625</v>
      </c>
      <c r="C30" s="135"/>
    </row>
    <row r="31" spans="1:3" ht="15" customHeight="1" thickTop="1" x14ac:dyDescent="0.35">
      <c r="A31" s="104" t="s">
        <v>86</v>
      </c>
      <c r="B31" s="105">
        <v>0</v>
      </c>
      <c r="C31" s="135"/>
    </row>
    <row r="32" spans="1:3" ht="15" x14ac:dyDescent="0.35">
      <c r="A32" s="104" t="s">
        <v>87</v>
      </c>
      <c r="B32" s="105">
        <v>-31.416557000000001</v>
      </c>
      <c r="C32" s="135"/>
    </row>
    <row r="33" spans="1:3" ht="15" x14ac:dyDescent="0.35">
      <c r="A33" s="104" t="s">
        <v>88</v>
      </c>
      <c r="B33" s="105">
        <v>-2.6893866877886556</v>
      </c>
      <c r="C33" s="135"/>
    </row>
    <row r="34" spans="1:3" ht="15" x14ac:dyDescent="0.35">
      <c r="A34" s="104" t="s">
        <v>89</v>
      </c>
      <c r="B34" s="105">
        <v>-44.099677999999997</v>
      </c>
      <c r="C34" s="135"/>
    </row>
    <row r="35" spans="1:3" ht="15" x14ac:dyDescent="0.35">
      <c r="A35" s="104" t="s">
        <v>90</v>
      </c>
      <c r="B35" s="105">
        <v>0</v>
      </c>
      <c r="C35" s="135"/>
    </row>
    <row r="36" spans="1:3" ht="15.5" thickBot="1" x14ac:dyDescent="0.4">
      <c r="A36" s="104" t="s">
        <v>91</v>
      </c>
      <c r="B36" s="105">
        <v>-28.767478893964977</v>
      </c>
      <c r="C36" s="135"/>
    </row>
    <row r="37" spans="1:3" ht="16" thickTop="1" thickBot="1" x14ac:dyDescent="0.4">
      <c r="A37" s="111" t="s">
        <v>92</v>
      </c>
      <c r="B37" s="112">
        <v>221.0662810500726</v>
      </c>
      <c r="C37" s="135"/>
    </row>
    <row r="38" spans="1:3" ht="15.5" thickTop="1" x14ac:dyDescent="0.35">
      <c r="A38" s="113"/>
      <c r="B38" s="114">
        <v>0</v>
      </c>
      <c r="C38" s="135"/>
    </row>
    <row r="39" spans="1:3" ht="15" x14ac:dyDescent="0.35">
      <c r="A39" s="73" t="s">
        <v>93</v>
      </c>
      <c r="B39" s="74">
        <v>106.8494660021845</v>
      </c>
      <c r="C39" s="135"/>
    </row>
    <row r="40" spans="1:3" ht="15" x14ac:dyDescent="0.35">
      <c r="A40" s="104" t="s">
        <v>92</v>
      </c>
      <c r="B40" s="105">
        <v>-221.0662810500726</v>
      </c>
      <c r="C40" s="135"/>
    </row>
    <row r="41" spans="1:3" ht="15.5" thickBot="1" x14ac:dyDescent="0.4">
      <c r="A41" s="104" t="s">
        <v>94</v>
      </c>
      <c r="B41" s="105">
        <v>27.742023037131872</v>
      </c>
      <c r="C41" s="135"/>
    </row>
    <row r="42" spans="1:3" ht="15.5" thickTop="1" x14ac:dyDescent="0.35">
      <c r="A42" s="115" t="s">
        <v>95</v>
      </c>
      <c r="B42" s="116">
        <v>-86.474792010756232</v>
      </c>
      <c r="C42" s="135"/>
    </row>
    <row r="43" spans="1:3" ht="15" x14ac:dyDescent="0.35">
      <c r="A43" s="44"/>
      <c r="B43" s="44"/>
    </row>
    <row r="44" spans="1:3" ht="15" x14ac:dyDescent="0.35">
      <c r="A44" s="110" t="s">
        <v>111</v>
      </c>
      <c r="B44" s="136">
        <v>-595.74129842958951</v>
      </c>
    </row>
    <row r="45" spans="1:3" ht="15" x14ac:dyDescent="0.35">
      <c r="A45" s="104" t="s">
        <v>112</v>
      </c>
      <c r="B45" s="105">
        <v>15.015359025857737</v>
      </c>
    </row>
    <row r="46" spans="1:3" ht="15" x14ac:dyDescent="0.35">
      <c r="A46" s="104" t="s">
        <v>113</v>
      </c>
      <c r="B46" s="105">
        <v>185.80460064448334</v>
      </c>
    </row>
    <row r="47" spans="1:3" ht="15" x14ac:dyDescent="0.35">
      <c r="A47" s="104" t="s">
        <v>114</v>
      </c>
      <c r="B47" s="137">
        <v>-221.0662810500726</v>
      </c>
    </row>
    <row r="48" spans="1:3" ht="15" x14ac:dyDescent="0.35">
      <c r="A48" s="108" t="s">
        <v>115</v>
      </c>
      <c r="B48" s="109">
        <v>-615.98761980932102</v>
      </c>
    </row>
    <row r="49" spans="1:2" ht="15" x14ac:dyDescent="0.35">
      <c r="A49" s="108" t="s">
        <v>116</v>
      </c>
      <c r="B49" s="109">
        <v>529.51282779856479</v>
      </c>
    </row>
    <row r="50" spans="1:2" ht="15" x14ac:dyDescent="0.35">
      <c r="A50" s="108" t="s">
        <v>117</v>
      </c>
      <c r="B50" s="109">
        <v>-86.474792010756232</v>
      </c>
    </row>
    <row r="51" spans="1:2" ht="14" x14ac:dyDescent="0.3">
      <c r="A51" s="127"/>
      <c r="B51" s="3"/>
    </row>
    <row r="52" spans="1:2" ht="14" x14ac:dyDescent="0.3">
      <c r="A52" s="3"/>
      <c r="B52" s="3"/>
    </row>
    <row r="53" spans="1:2" ht="14" x14ac:dyDescent="0.3">
      <c r="A53" s="3"/>
      <c r="B53" s="3"/>
    </row>
    <row r="54" spans="1:2" ht="14" x14ac:dyDescent="0.3">
      <c r="A54" s="3"/>
      <c r="B54" s="3"/>
    </row>
    <row r="55" spans="1:2" ht="14" x14ac:dyDescent="0.3">
      <c r="A55" s="3"/>
      <c r="B55" s="3"/>
    </row>
    <row r="56" spans="1:2" ht="14" x14ac:dyDescent="0.3">
      <c r="A56" s="3"/>
      <c r="B56" s="3"/>
    </row>
    <row r="57" spans="1:2" ht="14" x14ac:dyDescent="0.3">
      <c r="A57" s="3"/>
      <c r="B57" s="3"/>
    </row>
    <row r="58" spans="1:2" ht="14" x14ac:dyDescent="0.3">
      <c r="A58" s="3"/>
      <c r="B58" s="3"/>
    </row>
    <row r="59" spans="1:2" ht="14" x14ac:dyDescent="0.3">
      <c r="A59" s="3"/>
      <c r="B59" s="3"/>
    </row>
    <row r="60" spans="1:2" ht="14" x14ac:dyDescent="0.3">
      <c r="A60" s="3"/>
      <c r="B60" s="3"/>
    </row>
    <row r="61" spans="1:2" ht="14.25" hidden="1" customHeight="1" x14ac:dyDescent="0.3">
      <c r="A61" s="3"/>
      <c r="B61" s="3"/>
    </row>
    <row r="62" spans="1:2" ht="0" hidden="1" customHeight="1" x14ac:dyDescent="0.3">
      <c r="A62" s="3"/>
      <c r="B62" s="3"/>
    </row>
    <row r="63" spans="1:2" ht="0" hidden="1" customHeight="1" x14ac:dyDescent="0.3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IV23"/>
  <sheetViews>
    <sheetView workbookViewId="0">
      <selection activeCell="B16" sqref="B16"/>
    </sheetView>
  </sheetViews>
  <sheetFormatPr defaultColWidth="0" defaultRowHeight="12.5" x14ac:dyDescent="0.25"/>
  <cols>
    <col min="1" max="1" width="39.1796875" style="1" bestFit="1" customWidth="1"/>
    <col min="2" max="2" width="7.54296875" style="1" customWidth="1"/>
    <col min="3" max="255" width="11.453125" style="1" hidden="1" customWidth="1"/>
    <col min="256" max="256" width="0" style="1" hidden="1" customWidth="1"/>
    <col min="257" max="16384" width="15.1796875" style="1" hidden="1"/>
  </cols>
  <sheetData>
    <row r="1" spans="1:256" s="40" customFormat="1" ht="6" customHeight="1" x14ac:dyDescent="0.3">
      <c r="A1" s="46"/>
      <c r="B1" s="46"/>
    </row>
    <row r="2" spans="1:256" s="40" customFormat="1" ht="6" customHeight="1" x14ac:dyDescent="0.3">
      <c r="A2" s="46"/>
      <c r="B2" s="46"/>
    </row>
    <row r="3" spans="1:256" s="40" customFormat="1" ht="6" customHeight="1" x14ac:dyDescent="0.3">
      <c r="A3" s="46"/>
      <c r="B3" s="46"/>
    </row>
    <row r="4" spans="1:256" s="40" customFormat="1" ht="6" customHeight="1" x14ac:dyDescent="0.3">
      <c r="A4" s="46"/>
      <c r="B4" s="46"/>
    </row>
    <row r="5" spans="1:256" s="40" customFormat="1" ht="6" customHeight="1" x14ac:dyDescent="0.3">
      <c r="A5" s="46"/>
      <c r="B5" s="46"/>
    </row>
    <row r="6" spans="1:256" s="40" customFormat="1" ht="6" customHeight="1" x14ac:dyDescent="0.3">
      <c r="A6" s="46"/>
      <c r="B6" s="46"/>
    </row>
    <row r="7" spans="1:256" s="40" customFormat="1" ht="6" customHeight="1" x14ac:dyDescent="0.3">
      <c r="A7" s="46"/>
      <c r="B7" s="46"/>
    </row>
    <row r="8" spans="1:256" s="45" customFormat="1" ht="24.75" customHeight="1" x14ac:dyDescent="0.3">
      <c r="A8" s="144" t="s">
        <v>5</v>
      </c>
      <c r="B8" s="144"/>
    </row>
    <row r="9" spans="1:256" s="45" customFormat="1" ht="14.25" customHeight="1" x14ac:dyDescent="0.3">
      <c r="A9" s="144"/>
      <c r="B9" s="144"/>
    </row>
    <row r="10" spans="1:256" s="40" customFormat="1" ht="13.5" x14ac:dyDescent="0.3">
      <c r="A10" s="46"/>
      <c r="B10" s="46"/>
    </row>
    <row r="11" spans="1:256" s="36" customFormat="1" ht="13.5" x14ac:dyDescent="0.3"/>
    <row r="12" spans="1:256" s="36" customFormat="1" ht="13.5" x14ac:dyDescent="0.3"/>
    <row r="13" spans="1:256" s="36" customFormat="1" ht="13.5" x14ac:dyDescent="0.3"/>
    <row r="14" spans="1:256" s="36" customFormat="1" ht="13.5" x14ac:dyDescent="0.3"/>
    <row r="15" spans="1:256" s="36" customFormat="1" ht="15" x14ac:dyDescent="0.35">
      <c r="A15" s="41"/>
      <c r="C15" s="129"/>
      <c r="IV15" s="129"/>
    </row>
    <row r="16" spans="1:256" s="36" customFormat="1" ht="15" x14ac:dyDescent="0.35">
      <c r="A16" s="42"/>
      <c r="B16" s="76">
        <f>+'Cash Flow'!B10</f>
        <v>2024</v>
      </c>
      <c r="C16" s="129"/>
      <c r="IV16" s="129"/>
    </row>
    <row r="17" spans="1:256" s="36" customFormat="1" ht="15.5" thickBot="1" x14ac:dyDescent="0.4">
      <c r="A17" s="43"/>
      <c r="B17" s="77" t="s">
        <v>0</v>
      </c>
      <c r="C17" s="129"/>
      <c r="IV17" s="129"/>
    </row>
    <row r="18" spans="1:256" s="44" customFormat="1" ht="15.5" thickTop="1" x14ac:dyDescent="0.35">
      <c r="A18" s="118" t="s">
        <v>13</v>
      </c>
      <c r="B18" s="121">
        <v>2491.7217891127502</v>
      </c>
      <c r="C18" s="129"/>
      <c r="IV18" s="129"/>
    </row>
    <row r="19" spans="1:256" s="44" customFormat="1" ht="15" x14ac:dyDescent="0.35">
      <c r="A19" s="118" t="s">
        <v>14</v>
      </c>
      <c r="B19" s="119">
        <v>974.79193803671558</v>
      </c>
      <c r="C19" s="129"/>
      <c r="IV19" s="129"/>
    </row>
    <row r="20" spans="1:256" s="44" customFormat="1" ht="15" x14ac:dyDescent="0.35">
      <c r="A20" s="118" t="s">
        <v>15</v>
      </c>
      <c r="B20" s="119">
        <v>961.36635305567756</v>
      </c>
      <c r="C20" s="129"/>
      <c r="IV20" s="129"/>
    </row>
    <row r="21" spans="1:256" s="44" customFormat="1" ht="15" x14ac:dyDescent="0.35">
      <c r="A21" s="128" t="s">
        <v>16</v>
      </c>
      <c r="B21" s="119">
        <v>414.97641931267299</v>
      </c>
      <c r="C21" s="129"/>
      <c r="IV21" s="129"/>
    </row>
    <row r="22" spans="1:256" s="44" customFormat="1" ht="16.5" customHeight="1" thickBot="1" x14ac:dyDescent="0.4">
      <c r="A22" s="120" t="s">
        <v>7</v>
      </c>
      <c r="B22" s="117">
        <v>4842.8564995178167</v>
      </c>
      <c r="C22" s="129"/>
      <c r="IV22" s="129"/>
    </row>
    <row r="23" spans="1:256" ht="14.5" thickTop="1" x14ac:dyDescent="0.25">
      <c r="A23" s="145"/>
      <c r="B23" s="145"/>
    </row>
  </sheetData>
  <mergeCells count="2">
    <mergeCell ref="A8:B9"/>
    <mergeCell ref="A23:B23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P&amp;L'!Print_Area</vt:lpstr>
      <vt:lpstr>Index!Print_Area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García Alamán Sánchez, Margarita</cp:lastModifiedBy>
  <cp:lastPrinted>2020-02-27T08:53:47Z</cp:lastPrinted>
  <dcterms:created xsi:type="dcterms:W3CDTF">2003-04-23T10:05:17Z</dcterms:created>
  <dcterms:modified xsi:type="dcterms:W3CDTF">2025-02-25T08:56:47Z</dcterms:modified>
</cp:coreProperties>
</file>